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CIBERSEGURIDAD\Downloads\"/>
    </mc:Choice>
  </mc:AlternateContent>
  <xr:revisionPtr revIDLastSave="0" documentId="13_ncr:1_{90962766-B7D1-4436-9F24-0BAEB07E674A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ENERO-JUNIO 2023" sheetId="1" r:id="rId1"/>
    <sheet name="JULIO-DICIEMBRE 2023" sheetId="2" r:id="rId2"/>
    <sheet name="ENERO-JUNIO 2024" sheetId="3" r:id="rId3"/>
    <sheet name="JULIO-DICIEMBRE 2024" sheetId="4" r:id="rId4"/>
    <sheet name="Hoja1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8" i="5" l="1"/>
  <c r="G298" i="5"/>
  <c r="H295" i="5"/>
  <c r="I295" i="5" s="1"/>
  <c r="H294" i="5"/>
  <c r="I294" i="5" s="1"/>
  <c r="H293" i="5"/>
  <c r="I293" i="5" s="1"/>
  <c r="H292" i="5"/>
  <c r="I292" i="5" s="1"/>
  <c r="H291" i="5"/>
  <c r="I291" i="5" s="1"/>
  <c r="H290" i="5"/>
  <c r="I290" i="5" s="1"/>
  <c r="H289" i="5"/>
  <c r="I289" i="5" s="1"/>
  <c r="H288" i="5"/>
  <c r="I288" i="5" s="1"/>
  <c r="H287" i="5"/>
  <c r="I287" i="5" s="1"/>
  <c r="H286" i="5"/>
  <c r="I286" i="5" s="1"/>
  <c r="H285" i="5"/>
  <c r="I285" i="5" s="1"/>
  <c r="H284" i="5"/>
  <c r="I284" i="5" s="1"/>
  <c r="H283" i="5"/>
  <c r="I283" i="5" s="1"/>
  <c r="H282" i="5"/>
  <c r="I282" i="5" s="1"/>
  <c r="H281" i="5"/>
  <c r="I281" i="5" s="1"/>
  <c r="H280" i="5"/>
  <c r="I280" i="5" s="1"/>
  <c r="H279" i="5"/>
  <c r="I279" i="5" s="1"/>
  <c r="I278" i="5"/>
  <c r="H278" i="5"/>
  <c r="H277" i="5"/>
  <c r="I277" i="5" s="1"/>
  <c r="H276" i="5"/>
  <c r="I276" i="5" s="1"/>
  <c r="H275" i="5"/>
  <c r="I275" i="5" s="1"/>
  <c r="I298" i="5" s="1"/>
  <c r="G267" i="5" l="1"/>
  <c r="H263" i="5"/>
  <c r="I263" i="5" s="1"/>
  <c r="H262" i="5"/>
  <c r="I262" i="5" s="1"/>
  <c r="H261" i="5"/>
  <c r="I261" i="5" s="1"/>
  <c r="H260" i="5"/>
  <c r="I260" i="5" s="1"/>
  <c r="H259" i="5"/>
  <c r="I259" i="5" s="1"/>
  <c r="H258" i="5"/>
  <c r="I258" i="5" s="1"/>
  <c r="H257" i="5"/>
  <c r="I257" i="5"/>
  <c r="H256" i="5"/>
  <c r="I256" i="5" s="1"/>
  <c r="H255" i="5"/>
  <c r="I255" i="5" s="1"/>
  <c r="H254" i="5"/>
  <c r="I254" i="5" s="1"/>
  <c r="H253" i="5"/>
  <c r="I253" i="5" s="1"/>
  <c r="H252" i="5"/>
  <c r="I252" i="5" s="1"/>
  <c r="H251" i="5"/>
  <c r="I251" i="5" s="1"/>
  <c r="H250" i="5"/>
  <c r="I250" i="5" s="1"/>
  <c r="H249" i="5"/>
  <c r="I249" i="5" s="1"/>
  <c r="H248" i="5"/>
  <c r="I248" i="5" s="1"/>
  <c r="H247" i="5"/>
  <c r="I247" i="5" s="1"/>
  <c r="I267" i="5" s="1"/>
  <c r="H267" i="5" l="1"/>
  <c r="G241" i="5"/>
  <c r="H238" i="5"/>
  <c r="I238" i="5" s="1"/>
  <c r="H237" i="5"/>
  <c r="I237" i="5" s="1"/>
  <c r="H236" i="5"/>
  <c r="I236" i="5" s="1"/>
  <c r="H235" i="5"/>
  <c r="I235" i="5" s="1"/>
  <c r="H234" i="5"/>
  <c r="H241" i="5" s="1"/>
  <c r="G223" i="5"/>
  <c r="H220" i="5"/>
  <c r="I220" i="5" s="1"/>
  <c r="H219" i="5"/>
  <c r="I219" i="5" s="1"/>
  <c r="H218" i="5"/>
  <c r="I218" i="5" s="1"/>
  <c r="H217" i="5"/>
  <c r="I217" i="5"/>
  <c r="H216" i="5"/>
  <c r="I216" i="5" s="1"/>
  <c r="H215" i="5"/>
  <c r="I215" i="5" s="1"/>
  <c r="H214" i="5"/>
  <c r="I214" i="5" s="1"/>
  <c r="H213" i="5"/>
  <c r="I213" i="5" s="1"/>
  <c r="H212" i="5"/>
  <c r="I212" i="5" s="1"/>
  <c r="H211" i="5"/>
  <c r="I211" i="5" s="1"/>
  <c r="H210" i="5"/>
  <c r="I210" i="5" s="1"/>
  <c r="H209" i="5"/>
  <c r="I209" i="5" s="1"/>
  <c r="H208" i="5"/>
  <c r="I208" i="5" s="1"/>
  <c r="H207" i="5"/>
  <c r="I207" i="5" s="1"/>
  <c r="H206" i="5"/>
  <c r="I206" i="5" s="1"/>
  <c r="H205" i="5"/>
  <c r="I205" i="5" s="1"/>
  <c r="I204" i="5"/>
  <c r="H204" i="5"/>
  <c r="H203" i="5"/>
  <c r="H223" i="5" l="1"/>
  <c r="I203" i="5"/>
  <c r="I223" i="5" s="1"/>
  <c r="I234" i="5"/>
  <c r="I241" i="5" s="1"/>
  <c r="G197" i="5"/>
  <c r="H195" i="5"/>
  <c r="I195" i="5" s="1"/>
  <c r="H194" i="5"/>
  <c r="I194" i="5" s="1"/>
  <c r="H193" i="5"/>
  <c r="I193" i="5" s="1"/>
  <c r="H192" i="5"/>
  <c r="I192" i="5" s="1"/>
  <c r="H191" i="5"/>
  <c r="I191" i="5" s="1"/>
  <c r="H190" i="5"/>
  <c r="I190" i="5" s="1"/>
  <c r="H189" i="5"/>
  <c r="I189" i="5" s="1"/>
  <c r="H188" i="5"/>
  <c r="I188" i="5" s="1"/>
  <c r="H187" i="5"/>
  <c r="I187" i="5" s="1"/>
  <c r="H186" i="5"/>
  <c r="I186" i="5" s="1"/>
  <c r="H185" i="5"/>
  <c r="I185" i="5" s="1"/>
  <c r="H184" i="5"/>
  <c r="I184" i="5" s="1"/>
  <c r="H183" i="5"/>
  <c r="I183" i="5" s="1"/>
  <c r="H182" i="5"/>
  <c r="I182" i="5" s="1"/>
  <c r="H181" i="5"/>
  <c r="I181" i="5" s="1"/>
  <c r="H180" i="5"/>
  <c r="I180" i="5" s="1"/>
  <c r="H179" i="5"/>
  <c r="I179" i="5" s="1"/>
  <c r="H178" i="5"/>
  <c r="I178" i="5" s="1"/>
  <c r="H177" i="5"/>
  <c r="I177" i="5" s="1"/>
  <c r="G172" i="5"/>
  <c r="H169" i="5"/>
  <c r="I169" i="5" s="1"/>
  <c r="H168" i="5"/>
  <c r="I168" i="5" s="1"/>
  <c r="H167" i="5"/>
  <c r="I167" i="5" s="1"/>
  <c r="H166" i="5"/>
  <c r="I166" i="5" s="1"/>
  <c r="H165" i="5"/>
  <c r="H164" i="5"/>
  <c r="I164" i="5" s="1"/>
  <c r="I197" i="5" l="1"/>
  <c r="H172" i="5"/>
  <c r="I165" i="5"/>
  <c r="I172" i="5" s="1"/>
  <c r="H197" i="5"/>
  <c r="G39" i="5"/>
  <c r="H39" i="5"/>
  <c r="I39" i="5"/>
  <c r="G152" i="5"/>
  <c r="H152" i="5"/>
  <c r="I152" i="5"/>
  <c r="G124" i="5" l="1"/>
  <c r="H122" i="5"/>
  <c r="I122" i="5" s="1"/>
  <c r="H121" i="5"/>
  <c r="I121" i="5" s="1"/>
  <c r="H120" i="5"/>
  <c r="I120" i="5" s="1"/>
  <c r="H119" i="5"/>
  <c r="I119" i="5" s="1"/>
  <c r="H118" i="5"/>
  <c r="I118" i="5" s="1"/>
  <c r="H117" i="5"/>
  <c r="I117" i="5" s="1"/>
  <c r="H116" i="5"/>
  <c r="I116" i="5" s="1"/>
  <c r="H115" i="5"/>
  <c r="I115" i="5" s="1"/>
  <c r="H114" i="5"/>
  <c r="I114" i="5" s="1"/>
  <c r="H113" i="5"/>
  <c r="I113" i="5" s="1"/>
  <c r="H112" i="5"/>
  <c r="I112" i="5" s="1"/>
  <c r="H111" i="5"/>
  <c r="I111" i="5" s="1"/>
  <c r="H110" i="5"/>
  <c r="I110" i="5" s="1"/>
  <c r="H109" i="5"/>
  <c r="I109" i="5" s="1"/>
  <c r="H108" i="5"/>
  <c r="I108" i="5" s="1"/>
  <c r="H107" i="5"/>
  <c r="I107" i="5" s="1"/>
  <c r="H106" i="5"/>
  <c r="I106" i="5" s="1"/>
  <c r="H105" i="5"/>
  <c r="I105" i="5" s="1"/>
  <c r="H104" i="5"/>
  <c r="I104" i="5" s="1"/>
  <c r="H103" i="5"/>
  <c r="I103" i="5" s="1"/>
  <c r="H102" i="5"/>
  <c r="I102" i="5" s="1"/>
  <c r="H101" i="5"/>
  <c r="I101" i="5" s="1"/>
  <c r="H100" i="5"/>
  <c r="I100" i="5" s="1"/>
  <c r="H99" i="5"/>
  <c r="I99" i="5" s="1"/>
  <c r="H98" i="5"/>
  <c r="I98" i="5" s="1"/>
  <c r="H97" i="5"/>
  <c r="I97" i="5" s="1"/>
  <c r="H96" i="5"/>
  <c r="I96" i="5" s="1"/>
  <c r="H95" i="5"/>
  <c r="I95" i="5" s="1"/>
  <c r="H94" i="5"/>
  <c r="I94" i="5" s="1"/>
  <c r="H93" i="5"/>
  <c r="I93" i="5" s="1"/>
  <c r="H92" i="5"/>
  <c r="I92" i="5" s="1"/>
  <c r="H124" i="5" l="1"/>
  <c r="I124" i="5"/>
  <c r="G87" i="5"/>
  <c r="H84" i="5"/>
  <c r="I84" i="5" s="1"/>
  <c r="H83" i="5"/>
  <c r="I83" i="5" s="1"/>
  <c r="H82" i="5"/>
  <c r="I82" i="5" s="1"/>
  <c r="H81" i="5"/>
  <c r="I81" i="5" s="1"/>
  <c r="H80" i="5"/>
  <c r="I80" i="5" s="1"/>
  <c r="H79" i="5"/>
  <c r="I79" i="5" s="1"/>
  <c r="H78" i="5"/>
  <c r="I78" i="5" s="1"/>
  <c r="H77" i="5"/>
  <c r="I77" i="5" s="1"/>
  <c r="H76" i="5"/>
  <c r="I76" i="5" s="1"/>
  <c r="H75" i="5"/>
  <c r="I75" i="5" s="1"/>
  <c r="H74" i="5"/>
  <c r="I74" i="5" s="1"/>
  <c r="H73" i="5"/>
  <c r="I73" i="5" s="1"/>
  <c r="H72" i="5"/>
  <c r="I72" i="5" s="1"/>
  <c r="H71" i="5"/>
  <c r="I71" i="5" s="1"/>
  <c r="H70" i="5"/>
  <c r="I70" i="5" s="1"/>
  <c r="H69" i="5"/>
  <c r="I69" i="5" s="1"/>
  <c r="H68" i="5"/>
  <c r="I68" i="5" s="1"/>
  <c r="H67" i="5"/>
  <c r="I67" i="5" s="1"/>
  <c r="I87" i="5" l="1"/>
  <c r="H87" i="5"/>
  <c r="G62" i="5"/>
  <c r="H60" i="5"/>
  <c r="I60" i="5" s="1"/>
  <c r="H59" i="5"/>
  <c r="I59" i="5" s="1"/>
  <c r="H58" i="5"/>
  <c r="I58" i="5" s="1"/>
  <c r="H57" i="5"/>
  <c r="I57" i="5" s="1"/>
  <c r="H56" i="5"/>
  <c r="I56" i="5" s="1"/>
  <c r="H55" i="5"/>
  <c r="I55" i="5" s="1"/>
  <c r="H54" i="5"/>
  <c r="I54" i="5" s="1"/>
  <c r="H53" i="5"/>
  <c r="I53" i="5" s="1"/>
  <c r="H52" i="5"/>
  <c r="I52" i="5" s="1"/>
  <c r="H51" i="5"/>
  <c r="I51" i="5" s="1"/>
  <c r="H50" i="5"/>
  <c r="I50" i="5" s="1"/>
  <c r="H49" i="5"/>
  <c r="I49" i="5" s="1"/>
  <c r="H48" i="5"/>
  <c r="I48" i="5" s="1"/>
  <c r="H47" i="5"/>
  <c r="I47" i="5" s="1"/>
  <c r="H46" i="5"/>
  <c r="I46" i="5" s="1"/>
  <c r="H45" i="5"/>
  <c r="I45" i="5" s="1"/>
  <c r="H44" i="5"/>
  <c r="H62" i="5" l="1"/>
  <c r="I44" i="5"/>
  <c r="I62" i="5" s="1"/>
  <c r="G21" i="5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2" i="5"/>
  <c r="I12" i="5" s="1"/>
  <c r="H11" i="5"/>
  <c r="H21" i="5" l="1"/>
  <c r="I11" i="5"/>
  <c r="I21" i="5" s="1"/>
  <c r="G363" i="4"/>
  <c r="H363" i="4"/>
  <c r="F364" i="4" l="1"/>
  <c r="G362" i="4"/>
  <c r="H362" i="4"/>
  <c r="G361" i="4"/>
  <c r="H361" i="4"/>
  <c r="G360" i="4"/>
  <c r="H360" i="4"/>
  <c r="G359" i="4"/>
  <c r="H359" i="4"/>
  <c r="G358" i="4"/>
  <c r="H358" i="4" s="1"/>
  <c r="G357" i="4"/>
  <c r="H357" i="4"/>
  <c r="G356" i="4"/>
  <c r="H356" i="4"/>
  <c r="G355" i="4"/>
  <c r="H355" i="4"/>
  <c r="G354" i="4"/>
  <c r="H354" i="4"/>
  <c r="G353" i="4"/>
  <c r="H353" i="4"/>
  <c r="G352" i="4"/>
  <c r="H352" i="4"/>
  <c r="G351" i="4"/>
  <c r="H351" i="4"/>
  <c r="G350" i="4"/>
  <c r="H350" i="4"/>
  <c r="G349" i="4"/>
  <c r="H349" i="4"/>
  <c r="G348" i="4"/>
  <c r="H348" i="4"/>
  <c r="G347" i="4"/>
  <c r="H347" i="4"/>
  <c r="G346" i="4"/>
  <c r="H346" i="4" s="1"/>
  <c r="G345" i="4"/>
  <c r="H345" i="4"/>
  <c r="G344" i="4"/>
  <c r="H344" i="4"/>
  <c r="G343" i="4"/>
  <c r="H343" i="4"/>
  <c r="G342" i="4"/>
  <c r="H342" i="4"/>
  <c r="G341" i="4"/>
  <c r="H341" i="4" s="1"/>
  <c r="H340" i="4"/>
  <c r="G340" i="4"/>
  <c r="G339" i="4"/>
  <c r="H339" i="4" s="1"/>
  <c r="G338" i="4"/>
  <c r="H338" i="4" s="1"/>
  <c r="G337" i="4"/>
  <c r="G364" i="4" s="1"/>
  <c r="H337" i="4" l="1"/>
  <c r="H364" i="4" s="1"/>
  <c r="F332" i="4"/>
  <c r="G330" i="4"/>
  <c r="H330" i="4" s="1"/>
  <c r="G329" i="4"/>
  <c r="H329" i="4" s="1"/>
  <c r="G328" i="4"/>
  <c r="H328" i="4" s="1"/>
  <c r="G327" i="4"/>
  <c r="H327" i="4" s="1"/>
  <c r="G326" i="4"/>
  <c r="H326" i="4" s="1"/>
  <c r="G325" i="4"/>
  <c r="H325" i="4" s="1"/>
  <c r="G324" i="4"/>
  <c r="H324" i="4" s="1"/>
  <c r="G323" i="4"/>
  <c r="H323" i="4" s="1"/>
  <c r="G322" i="4"/>
  <c r="H322" i="4" s="1"/>
  <c r="G321" i="4"/>
  <c r="H321" i="4" s="1"/>
  <c r="G320" i="4"/>
  <c r="H320" i="4" s="1"/>
  <c r="G319" i="4"/>
  <c r="H319" i="4"/>
  <c r="G318" i="4"/>
  <c r="H318" i="4"/>
  <c r="G317" i="4"/>
  <c r="H317" i="4"/>
  <c r="G316" i="4"/>
  <c r="H316" i="4"/>
  <c r="G315" i="4"/>
  <c r="H315" i="4"/>
  <c r="G314" i="4"/>
  <c r="H314" i="4"/>
  <c r="G313" i="4"/>
  <c r="H313" i="4"/>
  <c r="G312" i="4"/>
  <c r="H312" i="4"/>
  <c r="G311" i="4"/>
  <c r="H311" i="4"/>
  <c r="G310" i="4"/>
  <c r="H310" i="4"/>
  <c r="G309" i="4"/>
  <c r="H309" i="4"/>
  <c r="G308" i="4"/>
  <c r="H308" i="4"/>
  <c r="G307" i="4"/>
  <c r="H307" i="4"/>
  <c r="G306" i="4"/>
  <c r="H306" i="4"/>
  <c r="G305" i="4"/>
  <c r="H305" i="4"/>
  <c r="G304" i="4"/>
  <c r="H304" i="4"/>
  <c r="G303" i="4"/>
  <c r="H303" i="4"/>
  <c r="G302" i="4"/>
  <c r="H302" i="4"/>
  <c r="G301" i="4"/>
  <c r="H301" i="4" s="1"/>
  <c r="G300" i="4"/>
  <c r="H300" i="4"/>
  <c r="G299" i="4"/>
  <c r="H299" i="4"/>
  <c r="G298" i="4"/>
  <c r="H298" i="4"/>
  <c r="G297" i="4"/>
  <c r="H297" i="4" s="1"/>
  <c r="G296" i="4"/>
  <c r="H296" i="4"/>
  <c r="G295" i="4"/>
  <c r="H295" i="4"/>
  <c r="G294" i="4"/>
  <c r="H294" i="4"/>
  <c r="G293" i="4"/>
  <c r="H293" i="4"/>
  <c r="G292" i="4"/>
  <c r="H292" i="4"/>
  <c r="G291" i="4"/>
  <c r="H291" i="4"/>
  <c r="G290" i="4"/>
  <c r="H290" i="4"/>
  <c r="G289" i="4"/>
  <c r="H289" i="4"/>
  <c r="G288" i="4"/>
  <c r="H288" i="4" s="1"/>
  <c r="G287" i="4"/>
  <c r="H287" i="4"/>
  <c r="G286" i="4"/>
  <c r="H286" i="4"/>
  <c r="G285" i="4"/>
  <c r="H285" i="4"/>
  <c r="G284" i="4"/>
  <c r="H284" i="4"/>
  <c r="G283" i="4"/>
  <c r="H283" i="4"/>
  <c r="G282" i="4"/>
  <c r="H282" i="4"/>
  <c r="G281" i="4"/>
  <c r="H281" i="4"/>
  <c r="G280" i="4"/>
  <c r="H280" i="4"/>
  <c r="G279" i="4"/>
  <c r="H279" i="4"/>
  <c r="G278" i="4"/>
  <c r="H278" i="4"/>
  <c r="G277" i="4"/>
  <c r="H277" i="4"/>
  <c r="G276" i="4"/>
  <c r="H276" i="4"/>
  <c r="G275" i="4"/>
  <c r="H275" i="4"/>
  <c r="G274" i="4"/>
  <c r="H274" i="4"/>
  <c r="G273" i="4"/>
  <c r="H273" i="4"/>
  <c r="G272" i="4"/>
  <c r="H272" i="4"/>
  <c r="G271" i="4"/>
  <c r="H271" i="4"/>
  <c r="G270" i="4"/>
  <c r="H270" i="4"/>
  <c r="G269" i="4"/>
  <c r="H269" i="4" s="1"/>
  <c r="G268" i="4"/>
  <c r="H268" i="4" s="1"/>
  <c r="G267" i="4"/>
  <c r="H267" i="4" s="1"/>
  <c r="G266" i="4"/>
  <c r="H266" i="4" s="1"/>
  <c r="H332" i="4" s="1"/>
  <c r="G332" i="4" l="1"/>
  <c r="F260" i="4"/>
  <c r="G257" i="4"/>
  <c r="H257" i="4"/>
  <c r="G256" i="4"/>
  <c r="H256" i="4"/>
  <c r="G255" i="4"/>
  <c r="H255" i="4"/>
  <c r="G254" i="4"/>
  <c r="H254" i="4"/>
  <c r="G253" i="4"/>
  <c r="H253" i="4"/>
  <c r="G252" i="4"/>
  <c r="H252" i="4"/>
  <c r="G251" i="4"/>
  <c r="H251" i="4"/>
  <c r="G250" i="4"/>
  <c r="H250" i="4"/>
  <c r="G249" i="4"/>
  <c r="H249" i="4"/>
  <c r="G248" i="4"/>
  <c r="H248" i="4"/>
  <c r="G247" i="4"/>
  <c r="H247" i="4"/>
  <c r="G246" i="4"/>
  <c r="H246" i="4" s="1"/>
  <c r="G245" i="4"/>
  <c r="H245" i="4" s="1"/>
  <c r="G244" i="4"/>
  <c r="H244" i="4"/>
  <c r="G243" i="4"/>
  <c r="H243" i="4"/>
  <c r="G242" i="4"/>
  <c r="H242" i="4"/>
  <c r="G241" i="4"/>
  <c r="H241" i="4"/>
  <c r="G240" i="4"/>
  <c r="H240" i="4"/>
  <c r="G239" i="4"/>
  <c r="H239" i="4"/>
  <c r="G238" i="4"/>
  <c r="H238" i="4"/>
  <c r="G237" i="4"/>
  <c r="H237" i="4" s="1"/>
  <c r="G236" i="4"/>
  <c r="H236" i="4" s="1"/>
  <c r="H235" i="4"/>
  <c r="G235" i="4"/>
  <c r="G234" i="4"/>
  <c r="H234" i="4" s="1"/>
  <c r="G233" i="4"/>
  <c r="G260" i="4" s="1"/>
  <c r="G219" i="4"/>
  <c r="G222" i="4"/>
  <c r="H233" i="4"/>
  <c r="H260" i="4" l="1"/>
  <c r="F222" i="4"/>
  <c r="H219" i="4"/>
  <c r="G218" i="4"/>
  <c r="H218" i="4" s="1"/>
  <c r="G217" i="4"/>
  <c r="H217" i="4" s="1"/>
  <c r="G216" i="4"/>
  <c r="H216" i="4" s="1"/>
  <c r="G215" i="4"/>
  <c r="H215" i="4" s="1"/>
  <c r="G214" i="4"/>
  <c r="H214" i="4" s="1"/>
  <c r="G213" i="4"/>
  <c r="H213" i="4" s="1"/>
  <c r="G212" i="4"/>
  <c r="H212" i="4" s="1"/>
  <c r="G211" i="4"/>
  <c r="H211" i="4" s="1"/>
  <c r="G210" i="4"/>
  <c r="H210" i="4" s="1"/>
  <c r="G209" i="4"/>
  <c r="H209" i="4" s="1"/>
  <c r="G208" i="4"/>
  <c r="H208" i="4" s="1"/>
  <c r="G207" i="4"/>
  <c r="H207" i="4" s="1"/>
  <c r="G206" i="4"/>
  <c r="H206" i="4" s="1"/>
  <c r="G205" i="4"/>
  <c r="H205" i="4" s="1"/>
  <c r="G204" i="4"/>
  <c r="H204" i="4" s="1"/>
  <c r="G203" i="4"/>
  <c r="H203" i="4" s="1"/>
  <c r="G202" i="4"/>
  <c r="H202" i="4" s="1"/>
  <c r="G201" i="4"/>
  <c r="H201" i="4" s="1"/>
  <c r="G200" i="4"/>
  <c r="H200" i="4" s="1"/>
  <c r="G199" i="4"/>
  <c r="H199" i="4" s="1"/>
  <c r="G198" i="4"/>
  <c r="H198" i="4" s="1"/>
  <c r="G197" i="4"/>
  <c r="H197" i="4" s="1"/>
  <c r="G196" i="4"/>
  <c r="H196" i="4" s="1"/>
  <c r="G195" i="4"/>
  <c r="H195" i="4" s="1"/>
  <c r="G194" i="4"/>
  <c r="H194" i="4" s="1"/>
  <c r="G193" i="4"/>
  <c r="H193" i="4" s="1"/>
  <c r="G192" i="4"/>
  <c r="H192" i="4" s="1"/>
  <c r="G191" i="4"/>
  <c r="H191" i="4" s="1"/>
  <c r="G190" i="4"/>
  <c r="H190" i="4" s="1"/>
  <c r="G189" i="4"/>
  <c r="H189" i="4" s="1"/>
  <c r="G188" i="4"/>
  <c r="H188" i="4" s="1"/>
  <c r="G187" i="4"/>
  <c r="H187" i="4" s="1"/>
  <c r="G186" i="4"/>
  <c r="H186" i="4" s="1"/>
  <c r="G185" i="4"/>
  <c r="H185" i="4" s="1"/>
  <c r="G184" i="4"/>
  <c r="H184" i="4" s="1"/>
  <c r="G183" i="4"/>
  <c r="H183" i="4" s="1"/>
  <c r="G182" i="4"/>
  <c r="H182" i="4" s="1"/>
  <c r="G181" i="4"/>
  <c r="H181" i="4" s="1"/>
  <c r="G180" i="4"/>
  <c r="H180" i="4" s="1"/>
  <c r="G179" i="4"/>
  <c r="H179" i="4" s="1"/>
  <c r="G178" i="4"/>
  <c r="H178" i="4" s="1"/>
  <c r="G177" i="4"/>
  <c r="H177" i="4" s="1"/>
  <c r="G176" i="4"/>
  <c r="H176" i="4" s="1"/>
  <c r="G175" i="4"/>
  <c r="H175" i="4" s="1"/>
  <c r="G174" i="4"/>
  <c r="H174" i="4" s="1"/>
  <c r="G173" i="4"/>
  <c r="H173" i="4" s="1"/>
  <c r="G172" i="4"/>
  <c r="H172" i="4" s="1"/>
  <c r="G171" i="4"/>
  <c r="H171" i="4" s="1"/>
  <c r="G170" i="4"/>
  <c r="H170" i="4" s="1"/>
  <c r="G169" i="4"/>
  <c r="H169" i="4" s="1"/>
  <c r="G168" i="4"/>
  <c r="H168" i="4" s="1"/>
  <c r="G167" i="4"/>
  <c r="H167" i="4" s="1"/>
  <c r="G166" i="4"/>
  <c r="H166" i="4" s="1"/>
  <c r="G165" i="4"/>
  <c r="H165" i="4" s="1"/>
  <c r="G164" i="4"/>
  <c r="H164" i="4" s="1"/>
  <c r="G163" i="4"/>
  <c r="H163" i="4" s="1"/>
  <c r="G162" i="4"/>
  <c r="H162" i="4" s="1"/>
  <c r="G161" i="4"/>
  <c r="H161" i="4" s="1"/>
  <c r="G160" i="4"/>
  <c r="H160" i="4" s="1"/>
  <c r="G159" i="4"/>
  <c r="H159" i="4" s="1"/>
  <c r="G158" i="4"/>
  <c r="H158" i="4" s="1"/>
  <c r="G157" i="4"/>
  <c r="H157" i="4" s="1"/>
  <c r="G156" i="4"/>
  <c r="H156" i="4" s="1"/>
  <c r="G155" i="4"/>
  <c r="H155" i="4" s="1"/>
  <c r="G154" i="4"/>
  <c r="H154" i="4" s="1"/>
  <c r="G153" i="4"/>
  <c r="H153" i="4" s="1"/>
  <c r="G152" i="4"/>
  <c r="H152" i="4" s="1"/>
  <c r="G151" i="4"/>
  <c r="H151" i="4" s="1"/>
  <c r="G150" i="4"/>
  <c r="H150" i="4" s="1"/>
  <c r="G149" i="4"/>
  <c r="H149" i="4" s="1"/>
  <c r="G148" i="4"/>
  <c r="H148" i="4" s="1"/>
  <c r="G147" i="4"/>
  <c r="H147" i="4" s="1"/>
  <c r="G146" i="4"/>
  <c r="H146" i="4" s="1"/>
  <c r="G145" i="4"/>
  <c r="H145" i="4" s="1"/>
  <c r="G144" i="4"/>
  <c r="H144" i="4" s="1"/>
  <c r="G143" i="4"/>
  <c r="H143" i="4" s="1"/>
  <c r="G142" i="4"/>
  <c r="H142" i="4" s="1"/>
  <c r="G141" i="4"/>
  <c r="H141" i="4" s="1"/>
  <c r="G140" i="4"/>
  <c r="H140" i="4" s="1"/>
  <c r="G139" i="4"/>
  <c r="H139" i="4" s="1"/>
  <c r="G138" i="4"/>
  <c r="H138" i="4" s="1"/>
  <c r="G137" i="4"/>
  <c r="H137" i="4" s="1"/>
  <c r="G136" i="4"/>
  <c r="H136" i="4" l="1"/>
  <c r="G220" i="4"/>
  <c r="H222" i="4"/>
  <c r="G11" i="4"/>
  <c r="H11" i="4" s="1"/>
  <c r="G12" i="4"/>
  <c r="H12" i="4" s="1"/>
  <c r="F111" i="4" l="1"/>
  <c r="G91" i="4"/>
  <c r="H91" i="4" s="1"/>
  <c r="G90" i="4"/>
  <c r="H90" i="4" s="1"/>
  <c r="G88" i="4"/>
  <c r="H88" i="4" s="1"/>
  <c r="G108" i="4"/>
  <c r="H108" i="4" s="1"/>
  <c r="G107" i="4"/>
  <c r="H107" i="4" s="1"/>
  <c r="G106" i="4"/>
  <c r="H106" i="4" s="1"/>
  <c r="G105" i="4"/>
  <c r="H105" i="4" s="1"/>
  <c r="G104" i="4"/>
  <c r="H104" i="4" s="1"/>
  <c r="G103" i="4"/>
  <c r="H103" i="4" s="1"/>
  <c r="G102" i="4"/>
  <c r="H102" i="4" s="1"/>
  <c r="G101" i="4"/>
  <c r="H101" i="4" s="1"/>
  <c r="G100" i="4"/>
  <c r="H100" i="4" s="1"/>
  <c r="G99" i="4"/>
  <c r="H99" i="4" s="1"/>
  <c r="G98" i="4"/>
  <c r="H98" i="4" s="1"/>
  <c r="G97" i="4"/>
  <c r="H97" i="4" s="1"/>
  <c r="G96" i="4"/>
  <c r="H96" i="4" s="1"/>
  <c r="G95" i="4"/>
  <c r="H95" i="4" s="1"/>
  <c r="G94" i="4"/>
  <c r="H94" i="4" s="1"/>
  <c r="G86" i="4" l="1"/>
  <c r="H86" i="4" s="1"/>
  <c r="G87" i="4"/>
  <c r="H87" i="4" s="1"/>
  <c r="G89" i="4"/>
  <c r="H89" i="4" s="1"/>
  <c r="G76" i="4"/>
  <c r="H76" i="4" s="1"/>
  <c r="G75" i="4"/>
  <c r="H75" i="4" s="1"/>
  <c r="G62" i="4"/>
  <c r="H62" i="4" s="1"/>
  <c r="G61" i="4"/>
  <c r="H61" i="4" s="1"/>
  <c r="G60" i="4"/>
  <c r="H60" i="4" s="1"/>
  <c r="G59" i="4"/>
  <c r="H59" i="4" s="1"/>
  <c r="G63" i="4"/>
  <c r="H63" i="4" s="1"/>
  <c r="G44" i="4"/>
  <c r="H44" i="4" s="1"/>
  <c r="G42" i="4"/>
  <c r="H42" i="4" s="1"/>
  <c r="G41" i="4"/>
  <c r="H41" i="4" s="1"/>
  <c r="G40" i="4"/>
  <c r="H40" i="4" s="1"/>
  <c r="G39" i="4"/>
  <c r="H39" i="4" s="1"/>
  <c r="G38" i="4"/>
  <c r="H38" i="4" s="1"/>
  <c r="G47" i="4"/>
  <c r="H47" i="4" s="1"/>
  <c r="G46" i="4"/>
  <c r="H46" i="4" s="1"/>
  <c r="G45" i="4"/>
  <c r="H45" i="4" s="1"/>
  <c r="G43" i="4"/>
  <c r="H43" i="4" s="1"/>
  <c r="G19" i="4"/>
  <c r="H19" i="4" s="1"/>
  <c r="G18" i="4"/>
  <c r="H18" i="4" s="1"/>
  <c r="G17" i="4"/>
  <c r="H17" i="4" s="1"/>
  <c r="G16" i="4"/>
  <c r="H16" i="4" s="1"/>
  <c r="G15" i="4"/>
  <c r="H15" i="4" s="1"/>
  <c r="G14" i="4"/>
  <c r="G13" i="4"/>
  <c r="G93" i="4"/>
  <c r="H93" i="4" s="1"/>
  <c r="G92" i="4"/>
  <c r="H92" i="4" s="1"/>
  <c r="G85" i="4"/>
  <c r="H85" i="4" s="1"/>
  <c r="G84" i="4"/>
  <c r="H84" i="4" s="1"/>
  <c r="G83" i="4"/>
  <c r="H83" i="4" s="1"/>
  <c r="G82" i="4"/>
  <c r="H82" i="4" s="1"/>
  <c r="G81" i="4"/>
  <c r="H81" i="4" s="1"/>
  <c r="G80" i="4"/>
  <c r="H80" i="4" s="1"/>
  <c r="G79" i="4"/>
  <c r="H79" i="4" s="1"/>
  <c r="H77" i="4"/>
  <c r="G78" i="4"/>
  <c r="H78" i="4" s="1"/>
  <c r="G74" i="4"/>
  <c r="H74" i="4" s="1"/>
  <c r="G73" i="4"/>
  <c r="H73" i="4" s="1"/>
  <c r="G72" i="4"/>
  <c r="H72" i="4" s="1"/>
  <c r="G71" i="4"/>
  <c r="H13" i="4" l="1"/>
  <c r="H71" i="4"/>
  <c r="G70" i="4"/>
  <c r="H70" i="4" s="1"/>
  <c r="G69" i="4"/>
  <c r="H69" i="4" s="1"/>
  <c r="G68" i="4"/>
  <c r="H68" i="4" s="1"/>
  <c r="G67" i="4"/>
  <c r="H67" i="4" s="1"/>
  <c r="G66" i="4"/>
  <c r="H66" i="4" s="1"/>
  <c r="G65" i="4"/>
  <c r="H65" i="4" s="1"/>
  <c r="G64" i="4"/>
  <c r="H64" i="4" s="1"/>
  <c r="G58" i="4"/>
  <c r="H58" i="4" s="1"/>
  <c r="G57" i="4"/>
  <c r="H57" i="4" s="1"/>
  <c r="G56" i="4"/>
  <c r="H56" i="4" s="1"/>
  <c r="G55" i="4"/>
  <c r="H55" i="4" s="1"/>
  <c r="G54" i="4"/>
  <c r="H54" i="4" s="1"/>
  <c r="G53" i="4"/>
  <c r="H53" i="4" s="1"/>
  <c r="G52" i="4"/>
  <c r="H52" i="4" s="1"/>
  <c r="G51" i="4"/>
  <c r="H51" i="4" s="1"/>
  <c r="G50" i="4"/>
  <c r="H50" i="4" s="1"/>
  <c r="G49" i="4"/>
  <c r="H49" i="4" s="1"/>
  <c r="G48" i="4"/>
  <c r="H48" i="4" s="1"/>
  <c r="G37" i="4"/>
  <c r="H37" i="4" s="1"/>
  <c r="G36" i="4"/>
  <c r="H36" i="4" s="1"/>
  <c r="G35" i="4"/>
  <c r="H35" i="4" s="1"/>
  <c r="G34" i="4"/>
  <c r="H34" i="4" s="1"/>
  <c r="G33" i="4"/>
  <c r="H33" i="4" s="1"/>
  <c r="G32" i="4"/>
  <c r="H32" i="4" s="1"/>
  <c r="G31" i="4"/>
  <c r="H31" i="4" s="1"/>
  <c r="G30" i="4"/>
  <c r="H30" i="4" s="1"/>
  <c r="G29" i="4"/>
  <c r="H29" i="4" s="1"/>
  <c r="G28" i="4"/>
  <c r="H28" i="4" s="1"/>
  <c r="G27" i="4"/>
  <c r="H27" i="4" s="1"/>
  <c r="G26" i="4"/>
  <c r="H26" i="4" s="1"/>
  <c r="G25" i="4"/>
  <c r="H25" i="4" s="1"/>
  <c r="G24" i="4"/>
  <c r="H24" i="4" s="1"/>
  <c r="G23" i="4"/>
  <c r="H23" i="4" s="1"/>
  <c r="G22" i="4"/>
  <c r="H22" i="4" s="1"/>
  <c r="G21" i="4"/>
  <c r="H21" i="4" s="1"/>
  <c r="G20" i="4"/>
  <c r="G111" i="4" l="1"/>
  <c r="H20" i="4"/>
  <c r="H111" i="4" s="1"/>
  <c r="F1125" i="3"/>
  <c r="G1123" i="3"/>
  <c r="H1123" i="3" s="1"/>
  <c r="G1122" i="3"/>
  <c r="H1122" i="3" s="1"/>
  <c r="G1121" i="3"/>
  <c r="H1121" i="3" s="1"/>
  <c r="G1120" i="3"/>
  <c r="H1120" i="3" s="1"/>
  <c r="G1119" i="3"/>
  <c r="H1119" i="3" s="1"/>
  <c r="G1118" i="3"/>
  <c r="H1118" i="3" s="1"/>
  <c r="G1117" i="3"/>
  <c r="H1117" i="3" s="1"/>
  <c r="G1116" i="3"/>
  <c r="H1116" i="3" s="1"/>
  <c r="G1115" i="3"/>
  <c r="H1115" i="3" s="1"/>
  <c r="G1114" i="3"/>
  <c r="H1114" i="3" s="1"/>
  <c r="G1113" i="3"/>
  <c r="H1113" i="3" s="1"/>
  <c r="G1112" i="3"/>
  <c r="H1112" i="3" s="1"/>
  <c r="G1111" i="3"/>
  <c r="H1111" i="3" s="1"/>
  <c r="G1110" i="3"/>
  <c r="H1110" i="3" s="1"/>
  <c r="G1109" i="3"/>
  <c r="H1109" i="3" s="1"/>
  <c r="G1108" i="3"/>
  <c r="H1108" i="3" s="1"/>
  <c r="G1107" i="3"/>
  <c r="H1107" i="3" s="1"/>
  <c r="G1106" i="3"/>
  <c r="H1106" i="3" s="1"/>
  <c r="G1105" i="3"/>
  <c r="H1105" i="3" s="1"/>
  <c r="G1104" i="3"/>
  <c r="H1104" i="3" s="1"/>
  <c r="G1103" i="3"/>
  <c r="H1103" i="3" s="1"/>
  <c r="G1102" i="3"/>
  <c r="H1102" i="3" s="1"/>
  <c r="G1101" i="3"/>
  <c r="H1101" i="3" s="1"/>
  <c r="G1100" i="3"/>
  <c r="H1100" i="3" s="1"/>
  <c r="G1099" i="3"/>
  <c r="H1099" i="3" s="1"/>
  <c r="G1098" i="3"/>
  <c r="H1098" i="3" s="1"/>
  <c r="G1097" i="3"/>
  <c r="H1097" i="3" s="1"/>
  <c r="G1096" i="3"/>
  <c r="H1096" i="3" s="1"/>
  <c r="G1095" i="3"/>
  <c r="H1095" i="3" s="1"/>
  <c r="G1094" i="3"/>
  <c r="H1094" i="3" s="1"/>
  <c r="G1093" i="3"/>
  <c r="H1093" i="3" s="1"/>
  <c r="G1092" i="3"/>
  <c r="H1092" i="3" s="1"/>
  <c r="G1091" i="3"/>
  <c r="H1091" i="3" s="1"/>
  <c r="G1090" i="3"/>
  <c r="H1090" i="3" s="1"/>
  <c r="G1089" i="3"/>
  <c r="H1089" i="3" s="1"/>
  <c r="G1088" i="3"/>
  <c r="H1088" i="3" s="1"/>
  <c r="G1087" i="3"/>
  <c r="H1087" i="3" s="1"/>
  <c r="G1086" i="3"/>
  <c r="H1086" i="3" s="1"/>
  <c r="G1085" i="3"/>
  <c r="H1085" i="3" s="1"/>
  <c r="G1084" i="3"/>
  <c r="H1084" i="3" s="1"/>
  <c r="G1083" i="3"/>
  <c r="H1083" i="3" s="1"/>
  <c r="G1082" i="3"/>
  <c r="H1082" i="3" s="1"/>
  <c r="G1081" i="3"/>
  <c r="H1081" i="3" s="1"/>
  <c r="G1080" i="3"/>
  <c r="H1080" i="3" s="1"/>
  <c r="G1079" i="3"/>
  <c r="H1079" i="3" s="1"/>
  <c r="G1078" i="3"/>
  <c r="H1078" i="3" s="1"/>
  <c r="G1077" i="3"/>
  <c r="H1077" i="3" s="1"/>
  <c r="G1076" i="3"/>
  <c r="H1076" i="3" s="1"/>
  <c r="G1075" i="3"/>
  <c r="H1075" i="3" s="1"/>
  <c r="G1074" i="3"/>
  <c r="H1074" i="3" s="1"/>
  <c r="G1073" i="3"/>
  <c r="H1073" i="3" s="1"/>
  <c r="G1072" i="3"/>
  <c r="H1072" i="3" s="1"/>
  <c r="G1071" i="3"/>
  <c r="H1071" i="3" s="1"/>
  <c r="G1070" i="3"/>
  <c r="H1070" i="3" s="1"/>
  <c r="G1069" i="3"/>
  <c r="H1069" i="3" s="1"/>
  <c r="G1068" i="3"/>
  <c r="H1068" i="3" s="1"/>
  <c r="G1067" i="3"/>
  <c r="H1067" i="3" s="1"/>
  <c r="G1066" i="3"/>
  <c r="H1066" i="3" s="1"/>
  <c r="G1065" i="3"/>
  <c r="H1065" i="3" s="1"/>
  <c r="G1064" i="3"/>
  <c r="H1064" i="3" s="1"/>
  <c r="G1063" i="3"/>
  <c r="H1063" i="3" s="1"/>
  <c r="G1062" i="3"/>
  <c r="H1062" i="3" s="1"/>
  <c r="G1061" i="3"/>
  <c r="H1061" i="3" s="1"/>
  <c r="G1060" i="3"/>
  <c r="H1060" i="3" s="1"/>
  <c r="G1059" i="3"/>
  <c r="H1059" i="3" s="1"/>
  <c r="G1058" i="3"/>
  <c r="H1058" i="3" s="1"/>
  <c r="G1057" i="3"/>
  <c r="H1057" i="3" s="1"/>
  <c r="G1056" i="3"/>
  <c r="H1056" i="3" s="1"/>
  <c r="G1055" i="3"/>
  <c r="H1055" i="3" s="1"/>
  <c r="G1054" i="3"/>
  <c r="H1054" i="3" s="1"/>
  <c r="G1053" i="3"/>
  <c r="H1053" i="3" s="1"/>
  <c r="G1052" i="3"/>
  <c r="H1052" i="3" s="1"/>
  <c r="G1051" i="3"/>
  <c r="H1051" i="3" s="1"/>
  <c r="G1050" i="3"/>
  <c r="H1050" i="3" s="1"/>
  <c r="G1049" i="3"/>
  <c r="H1049" i="3" s="1"/>
  <c r="G1048" i="3"/>
  <c r="H1048" i="3" s="1"/>
  <c r="G1047" i="3"/>
  <c r="H1047" i="3" s="1"/>
  <c r="G1046" i="3"/>
  <c r="H1046" i="3" s="1"/>
  <c r="G1045" i="3"/>
  <c r="H1045" i="3" s="1"/>
  <c r="G1044" i="3"/>
  <c r="H1044" i="3" s="1"/>
  <c r="G1043" i="3"/>
  <c r="H1043" i="3" s="1"/>
  <c r="G1042" i="3"/>
  <c r="H1042" i="3" s="1"/>
  <c r="G1041" i="3"/>
  <c r="H1041" i="3" s="1"/>
  <c r="G1040" i="3"/>
  <c r="H1040" i="3" s="1"/>
  <c r="G1039" i="3"/>
  <c r="H1039" i="3" s="1"/>
  <c r="G1038" i="3"/>
  <c r="H1038" i="3" s="1"/>
  <c r="G1037" i="3"/>
  <c r="H1037" i="3" s="1"/>
  <c r="G1036" i="3"/>
  <c r="H1036" i="3" s="1"/>
  <c r="G1035" i="3"/>
  <c r="H1035" i="3" s="1"/>
  <c r="G1034" i="3"/>
  <c r="H1034" i="3" s="1"/>
  <c r="G1033" i="3"/>
  <c r="H1033" i="3" s="1"/>
  <c r="G1032" i="3"/>
  <c r="H1032" i="3" s="1"/>
  <c r="G1031" i="3"/>
  <c r="H1031" i="3" s="1"/>
  <c r="G1030" i="3"/>
  <c r="H1030" i="3" s="1"/>
  <c r="G1029" i="3"/>
  <c r="H1029" i="3" s="1"/>
  <c r="H1028" i="3"/>
  <c r="G1028" i="3"/>
  <c r="G1027" i="3"/>
  <c r="H1027" i="3" s="1"/>
  <c r="G1026" i="3"/>
  <c r="H1026" i="3" s="1"/>
  <c r="H1025" i="3"/>
  <c r="G1025" i="3"/>
  <c r="G1024" i="3"/>
  <c r="H1024" i="3" s="1"/>
  <c r="H1023" i="3"/>
  <c r="G1023" i="3"/>
  <c r="G1022" i="3"/>
  <c r="H1022" i="3" s="1"/>
  <c r="G1021" i="3"/>
  <c r="H1021" i="3" s="1"/>
  <c r="G1020" i="3"/>
  <c r="H1020" i="3" s="1"/>
  <c r="G1019" i="3"/>
  <c r="H1019" i="3" s="1"/>
  <c r="G1018" i="3"/>
  <c r="H1018" i="3" s="1"/>
  <c r="G1017" i="3"/>
  <c r="H1017" i="3" s="1"/>
  <c r="H1016" i="3"/>
  <c r="G1016" i="3"/>
  <c r="G1015" i="3"/>
  <c r="H1015" i="3" s="1"/>
  <c r="G1014" i="3"/>
  <c r="H1014" i="3" s="1"/>
  <c r="H1013" i="3"/>
  <c r="G1013" i="3"/>
  <c r="G1012" i="3"/>
  <c r="H1012" i="3" s="1"/>
  <c r="H1011" i="3"/>
  <c r="G1011" i="3"/>
  <c r="G1010" i="3"/>
  <c r="H1010" i="3" s="1"/>
  <c r="G1009" i="3"/>
  <c r="H1009" i="3" s="1"/>
  <c r="G1008" i="3"/>
  <c r="H1008" i="3" s="1"/>
  <c r="G1007" i="3"/>
  <c r="H1007" i="3" s="1"/>
  <c r="G1006" i="3"/>
  <c r="H1006" i="3" s="1"/>
  <c r="G1005" i="3"/>
  <c r="H1005" i="3" s="1"/>
  <c r="H1004" i="3"/>
  <c r="G1004" i="3"/>
  <c r="G1003" i="3"/>
  <c r="H1003" i="3" s="1"/>
  <c r="G1002" i="3"/>
  <c r="H1002" i="3" s="1"/>
  <c r="H1001" i="3"/>
  <c r="G1001" i="3"/>
  <c r="G1000" i="3"/>
  <c r="H1000" i="3" s="1"/>
  <c r="H999" i="3"/>
  <c r="G999" i="3"/>
  <c r="G998" i="3"/>
  <c r="H998" i="3" s="1"/>
  <c r="G997" i="3"/>
  <c r="H997" i="3" s="1"/>
  <c r="G996" i="3"/>
  <c r="H996" i="3" s="1"/>
  <c r="G995" i="3"/>
  <c r="H995" i="3" s="1"/>
  <c r="G994" i="3"/>
  <c r="H994" i="3" s="1"/>
  <c r="H993" i="3"/>
  <c r="G993" i="3"/>
  <c r="H992" i="3"/>
  <c r="G992" i="3"/>
  <c r="G991" i="3"/>
  <c r="H991" i="3" s="1"/>
  <c r="G990" i="3"/>
  <c r="H990" i="3" s="1"/>
  <c r="H989" i="3"/>
  <c r="G989" i="3"/>
  <c r="G988" i="3"/>
  <c r="H988" i="3" s="1"/>
  <c r="H987" i="3"/>
  <c r="G987" i="3"/>
  <c r="G986" i="3"/>
  <c r="H986" i="3" s="1"/>
  <c r="G985" i="3"/>
  <c r="H985" i="3" s="1"/>
  <c r="G984" i="3"/>
  <c r="H984" i="3" s="1"/>
  <c r="G983" i="3"/>
  <c r="H983" i="3" s="1"/>
  <c r="G982" i="3"/>
  <c r="H982" i="3" s="1"/>
  <c r="H981" i="3"/>
  <c r="G981" i="3"/>
  <c r="H980" i="3"/>
  <c r="G980" i="3"/>
  <c r="G979" i="3"/>
  <c r="H979" i="3" s="1"/>
  <c r="G978" i="3"/>
  <c r="H978" i="3" s="1"/>
  <c r="H977" i="3"/>
  <c r="G977" i="3"/>
  <c r="G976" i="3"/>
  <c r="H976" i="3" s="1"/>
  <c r="H975" i="3"/>
  <c r="G975" i="3"/>
  <c r="G974" i="3"/>
  <c r="H974" i="3" s="1"/>
  <c r="G973" i="3"/>
  <c r="H973" i="3" s="1"/>
  <c r="G972" i="3"/>
  <c r="H972" i="3" s="1"/>
  <c r="G971" i="3"/>
  <c r="H971" i="3" s="1"/>
  <c r="G970" i="3"/>
  <c r="H970" i="3" s="1"/>
  <c r="H969" i="3"/>
  <c r="G969" i="3"/>
  <c r="H968" i="3"/>
  <c r="G968" i="3"/>
  <c r="G967" i="3"/>
  <c r="H967" i="3" s="1"/>
  <c r="G966" i="3"/>
  <c r="H966" i="3" s="1"/>
  <c r="H965" i="3"/>
  <c r="G965" i="3"/>
  <c r="G964" i="3"/>
  <c r="H964" i="3" s="1"/>
  <c r="H963" i="3"/>
  <c r="G963" i="3"/>
  <c r="G962" i="3"/>
  <c r="H962" i="3" s="1"/>
  <c r="G961" i="3"/>
  <c r="H961" i="3" s="1"/>
  <c r="G960" i="3"/>
  <c r="H960" i="3" s="1"/>
  <c r="G959" i="3"/>
  <c r="H959" i="3" s="1"/>
  <c r="G958" i="3"/>
  <c r="H958" i="3" s="1"/>
  <c r="H957" i="3"/>
  <c r="G957" i="3"/>
  <c r="H956" i="3"/>
  <c r="G956" i="3"/>
  <c r="G955" i="3"/>
  <c r="H955" i="3" s="1"/>
  <c r="G954" i="3"/>
  <c r="H954" i="3" s="1"/>
  <c r="H953" i="3"/>
  <c r="G953" i="3"/>
  <c r="G952" i="3"/>
  <c r="H952" i="3" s="1"/>
  <c r="H951" i="3"/>
  <c r="G951" i="3"/>
  <c r="G950" i="3"/>
  <c r="H950" i="3" s="1"/>
  <c r="G949" i="3"/>
  <c r="H949" i="3" s="1"/>
  <c r="G948" i="3"/>
  <c r="H948" i="3" s="1"/>
  <c r="G947" i="3"/>
  <c r="H947" i="3" s="1"/>
  <c r="G946" i="3"/>
  <c r="H946" i="3" s="1"/>
  <c r="H945" i="3"/>
  <c r="G945" i="3"/>
  <c r="H944" i="3"/>
  <c r="G944" i="3"/>
  <c r="G943" i="3"/>
  <c r="H943" i="3" s="1"/>
  <c r="G942" i="3"/>
  <c r="H942" i="3" s="1"/>
  <c r="H941" i="3"/>
  <c r="G941" i="3"/>
  <c r="G940" i="3"/>
  <c r="H940" i="3" s="1"/>
  <c r="H939" i="3"/>
  <c r="G939" i="3"/>
  <c r="G938" i="3"/>
  <c r="H938" i="3" s="1"/>
  <c r="G937" i="3"/>
  <c r="H937" i="3" s="1"/>
  <c r="G936" i="3"/>
  <c r="H936" i="3" s="1"/>
  <c r="G935" i="3"/>
  <c r="H935" i="3" s="1"/>
  <c r="G934" i="3"/>
  <c r="H934" i="3" s="1"/>
  <c r="H933" i="3"/>
  <c r="G933" i="3"/>
  <c r="H932" i="3"/>
  <c r="G932" i="3"/>
  <c r="G931" i="3"/>
  <c r="H931" i="3" s="1"/>
  <c r="G930" i="3"/>
  <c r="H930" i="3" s="1"/>
  <c r="H929" i="3"/>
  <c r="G929" i="3"/>
  <c r="G928" i="3"/>
  <c r="H928" i="3" s="1"/>
  <c r="H927" i="3"/>
  <c r="G927" i="3"/>
  <c r="G926" i="3"/>
  <c r="H926" i="3" s="1"/>
  <c r="G925" i="3"/>
  <c r="H925" i="3" s="1"/>
  <c r="G924" i="3"/>
  <c r="H924" i="3" s="1"/>
  <c r="G923" i="3"/>
  <c r="H923" i="3" s="1"/>
  <c r="G922" i="3"/>
  <c r="H922" i="3" s="1"/>
  <c r="H921" i="3"/>
  <c r="G921" i="3"/>
  <c r="H920" i="3"/>
  <c r="G920" i="3"/>
  <c r="G919" i="3"/>
  <c r="H919" i="3" s="1"/>
  <c r="G918" i="3"/>
  <c r="H918" i="3" s="1"/>
  <c r="H917" i="3"/>
  <c r="G917" i="3"/>
  <c r="G916" i="3"/>
  <c r="H916" i="3" s="1"/>
  <c r="H915" i="3"/>
  <c r="G915" i="3"/>
  <c r="G914" i="3"/>
  <c r="H914" i="3" s="1"/>
  <c r="G913" i="3"/>
  <c r="H913" i="3" s="1"/>
  <c r="G912" i="3"/>
  <c r="H912" i="3" s="1"/>
  <c r="G911" i="3"/>
  <c r="H911" i="3" s="1"/>
  <c r="G910" i="3"/>
  <c r="H910" i="3" s="1"/>
  <c r="H909" i="3"/>
  <c r="G909" i="3"/>
  <c r="H908" i="3"/>
  <c r="G908" i="3"/>
  <c r="G907" i="3"/>
  <c r="H907" i="3" s="1"/>
  <c r="G906" i="3"/>
  <c r="H906" i="3" s="1"/>
  <c r="H905" i="3"/>
  <c r="G905" i="3"/>
  <c r="G904" i="3"/>
  <c r="H904" i="3" s="1"/>
  <c r="H903" i="3"/>
  <c r="G903" i="3"/>
  <c r="G902" i="3"/>
  <c r="H902" i="3" s="1"/>
  <c r="G901" i="3"/>
  <c r="H901" i="3" s="1"/>
  <c r="G900" i="3"/>
  <c r="H900" i="3" s="1"/>
  <c r="G899" i="3"/>
  <c r="H899" i="3" s="1"/>
  <c r="G898" i="3"/>
  <c r="H898" i="3" s="1"/>
  <c r="H897" i="3"/>
  <c r="G897" i="3"/>
  <c r="H896" i="3"/>
  <c r="G896" i="3"/>
  <c r="G895" i="3"/>
  <c r="H895" i="3" s="1"/>
  <c r="G894" i="3"/>
  <c r="H894" i="3" s="1"/>
  <c r="H893" i="3"/>
  <c r="G893" i="3"/>
  <c r="G892" i="3"/>
  <c r="H892" i="3" s="1"/>
  <c r="H891" i="3"/>
  <c r="G891" i="3"/>
  <c r="G890" i="3"/>
  <c r="H890" i="3" s="1"/>
  <c r="G889" i="3"/>
  <c r="H889" i="3" s="1"/>
  <c r="G888" i="3"/>
  <c r="H888" i="3" s="1"/>
  <c r="G887" i="3"/>
  <c r="H887" i="3" s="1"/>
  <c r="G886" i="3"/>
  <c r="H885" i="3" s="1"/>
  <c r="G885" i="3"/>
  <c r="H884" i="3"/>
  <c r="G884" i="3"/>
  <c r="H883" i="3"/>
  <c r="G883" i="3"/>
  <c r="H882" i="3"/>
  <c r="G882" i="3"/>
  <c r="H881" i="3"/>
  <c r="G881" i="3"/>
  <c r="H880" i="3"/>
  <c r="G880" i="3"/>
  <c r="H879" i="3"/>
  <c r="G879" i="3"/>
  <c r="F862" i="3"/>
  <c r="G858" i="3"/>
  <c r="H858" i="3" s="1"/>
  <c r="G857" i="3"/>
  <c r="H857" i="3" s="1"/>
  <c r="G856" i="3"/>
  <c r="H856" i="3" s="1"/>
  <c r="G855" i="3"/>
  <c r="H855" i="3" s="1"/>
  <c r="G854" i="3"/>
  <c r="H854" i="3" s="1"/>
  <c r="G853" i="3"/>
  <c r="H853" i="3" s="1"/>
  <c r="G852" i="3"/>
  <c r="H852" i="3" s="1"/>
  <c r="G851" i="3"/>
  <c r="H851" i="3" s="1"/>
  <c r="G850" i="3"/>
  <c r="H850" i="3" s="1"/>
  <c r="G849" i="3"/>
  <c r="H849" i="3" s="1"/>
  <c r="G848" i="3"/>
  <c r="H848" i="3" s="1"/>
  <c r="G847" i="3"/>
  <c r="H847" i="3" s="1"/>
  <c r="G846" i="3"/>
  <c r="H846" i="3" s="1"/>
  <c r="G845" i="3"/>
  <c r="H845" i="3" s="1"/>
  <c r="G844" i="3"/>
  <c r="H844" i="3" s="1"/>
  <c r="G843" i="3"/>
  <c r="H843" i="3" s="1"/>
  <c r="G842" i="3"/>
  <c r="H842" i="3" s="1"/>
  <c r="G841" i="3"/>
  <c r="H841" i="3" s="1"/>
  <c r="G840" i="3"/>
  <c r="H840" i="3" s="1"/>
  <c r="G839" i="3"/>
  <c r="H839" i="3" s="1"/>
  <c r="G838" i="3"/>
  <c r="H838" i="3" s="1"/>
  <c r="G837" i="3"/>
  <c r="H837" i="3" s="1"/>
  <c r="H836" i="3"/>
  <c r="G836" i="3"/>
  <c r="H835" i="3"/>
  <c r="G835" i="3"/>
  <c r="G834" i="3"/>
  <c r="H834" i="3" s="1"/>
  <c r="G833" i="3"/>
  <c r="H833" i="3" s="1"/>
  <c r="G832" i="3"/>
  <c r="H832" i="3" s="1"/>
  <c r="G831" i="3"/>
  <c r="H831" i="3" s="1"/>
  <c r="G830" i="3"/>
  <c r="H830" i="3" s="1"/>
  <c r="G829" i="3"/>
  <c r="H829" i="3" s="1"/>
  <c r="G828" i="3"/>
  <c r="H828" i="3" s="1"/>
  <c r="G827" i="3"/>
  <c r="H827" i="3" s="1"/>
  <c r="G826" i="3"/>
  <c r="H826" i="3" s="1"/>
  <c r="G825" i="3"/>
  <c r="H825" i="3" s="1"/>
  <c r="H824" i="3"/>
  <c r="G824" i="3"/>
  <c r="H823" i="3"/>
  <c r="G823" i="3"/>
  <c r="G822" i="3"/>
  <c r="H822" i="3" s="1"/>
  <c r="G821" i="3"/>
  <c r="H821" i="3" s="1"/>
  <c r="G820" i="3"/>
  <c r="H820" i="3" s="1"/>
  <c r="G819" i="3"/>
  <c r="H819" i="3" s="1"/>
  <c r="G818" i="3"/>
  <c r="H818" i="3" s="1"/>
  <c r="G817" i="3"/>
  <c r="H817" i="3" s="1"/>
  <c r="G816" i="3"/>
  <c r="H816" i="3" s="1"/>
  <c r="G815" i="3"/>
  <c r="H815" i="3" s="1"/>
  <c r="G814" i="3"/>
  <c r="H814" i="3" s="1"/>
  <c r="G813" i="3"/>
  <c r="H813" i="3" s="1"/>
  <c r="H812" i="3"/>
  <c r="G812" i="3"/>
  <c r="H811" i="3"/>
  <c r="G811" i="3"/>
  <c r="G810" i="3"/>
  <c r="H810" i="3" s="1"/>
  <c r="G809" i="3"/>
  <c r="H809" i="3" s="1"/>
  <c r="G808" i="3"/>
  <c r="H808" i="3" s="1"/>
  <c r="G807" i="3"/>
  <c r="H807" i="3" s="1"/>
  <c r="G806" i="3"/>
  <c r="H806" i="3" s="1"/>
  <c r="G805" i="3"/>
  <c r="H805" i="3" s="1"/>
  <c r="G804" i="3"/>
  <c r="H804" i="3" s="1"/>
  <c r="G803" i="3"/>
  <c r="H803" i="3" s="1"/>
  <c r="G802" i="3"/>
  <c r="H802" i="3" s="1"/>
  <c r="G801" i="3"/>
  <c r="H801" i="3" s="1"/>
  <c r="H800" i="3"/>
  <c r="G800" i="3"/>
  <c r="H799" i="3"/>
  <c r="G799" i="3"/>
  <c r="G798" i="3"/>
  <c r="H798" i="3" s="1"/>
  <c r="G797" i="3"/>
  <c r="H797" i="3" s="1"/>
  <c r="G796" i="3"/>
  <c r="H796" i="3" s="1"/>
  <c r="G795" i="3"/>
  <c r="H795" i="3" s="1"/>
  <c r="G794" i="3"/>
  <c r="H794" i="3" s="1"/>
  <c r="G793" i="3"/>
  <c r="H793" i="3" s="1"/>
  <c r="G792" i="3"/>
  <c r="H792" i="3" s="1"/>
  <c r="G791" i="3"/>
  <c r="H791" i="3" s="1"/>
  <c r="G790" i="3"/>
  <c r="H790" i="3" s="1"/>
  <c r="G789" i="3"/>
  <c r="H789" i="3" s="1"/>
  <c r="H788" i="3"/>
  <c r="G788" i="3"/>
  <c r="H787" i="3"/>
  <c r="G787" i="3"/>
  <c r="G786" i="3"/>
  <c r="H786" i="3" s="1"/>
  <c r="G785" i="3"/>
  <c r="H785" i="3" s="1"/>
  <c r="G784" i="3"/>
  <c r="H784" i="3" s="1"/>
  <c r="G783" i="3"/>
  <c r="H783" i="3" s="1"/>
  <c r="G782" i="3"/>
  <c r="H782" i="3" s="1"/>
  <c r="G781" i="3"/>
  <c r="H781" i="3" s="1"/>
  <c r="G780" i="3"/>
  <c r="H780" i="3" s="1"/>
  <c r="G779" i="3"/>
  <c r="H779" i="3" s="1"/>
  <c r="G778" i="3"/>
  <c r="H778" i="3" s="1"/>
  <c r="G777" i="3"/>
  <c r="H777" i="3" s="1"/>
  <c r="H776" i="3"/>
  <c r="G776" i="3"/>
  <c r="H775" i="3"/>
  <c r="G775" i="3"/>
  <c r="G774" i="3"/>
  <c r="H774" i="3" s="1"/>
  <c r="G773" i="3"/>
  <c r="H773" i="3" s="1"/>
  <c r="G772" i="3"/>
  <c r="H772" i="3" s="1"/>
  <c r="G771" i="3"/>
  <c r="H771" i="3" s="1"/>
  <c r="G770" i="3"/>
  <c r="H770" i="3" s="1"/>
  <c r="G769" i="3"/>
  <c r="H769" i="3" s="1"/>
  <c r="G768" i="3"/>
  <c r="H768" i="3" s="1"/>
  <c r="G767" i="3"/>
  <c r="H767" i="3" s="1"/>
  <c r="G766" i="3"/>
  <c r="H766" i="3" s="1"/>
  <c r="G765" i="3"/>
  <c r="H765" i="3" s="1"/>
  <c r="H764" i="3"/>
  <c r="G764" i="3"/>
  <c r="H763" i="3"/>
  <c r="G763" i="3"/>
  <c r="G762" i="3"/>
  <c r="H762" i="3" s="1"/>
  <c r="G761" i="3"/>
  <c r="H761" i="3" s="1"/>
  <c r="G760" i="3"/>
  <c r="H760" i="3" s="1"/>
  <c r="G759" i="3"/>
  <c r="H759" i="3" s="1"/>
  <c r="G758" i="3"/>
  <c r="H758" i="3" s="1"/>
  <c r="G757" i="3"/>
  <c r="H757" i="3" s="1"/>
  <c r="G756" i="3"/>
  <c r="H756" i="3" s="1"/>
  <c r="G755" i="3"/>
  <c r="H755" i="3" s="1"/>
  <c r="G754" i="3"/>
  <c r="H754" i="3" s="1"/>
  <c r="G753" i="3"/>
  <c r="H753" i="3" s="1"/>
  <c r="H752" i="3"/>
  <c r="G752" i="3"/>
  <c r="H751" i="3"/>
  <c r="G751" i="3"/>
  <c r="G750" i="3"/>
  <c r="H750" i="3" s="1"/>
  <c r="G749" i="3"/>
  <c r="H749" i="3" s="1"/>
  <c r="G748" i="3"/>
  <c r="F714" i="3"/>
  <c r="G710" i="3"/>
  <c r="H710" i="3" s="1"/>
  <c r="G709" i="3"/>
  <c r="H709" i="3" s="1"/>
  <c r="G708" i="3"/>
  <c r="H708" i="3" s="1"/>
  <c r="G707" i="3"/>
  <c r="H707" i="3" s="1"/>
  <c r="G706" i="3"/>
  <c r="H706" i="3" s="1"/>
  <c r="G705" i="3"/>
  <c r="H705" i="3" s="1"/>
  <c r="G704" i="3"/>
  <c r="H704" i="3" s="1"/>
  <c r="G703" i="3"/>
  <c r="H703" i="3" s="1"/>
  <c r="G702" i="3"/>
  <c r="H702" i="3" s="1"/>
  <c r="G701" i="3"/>
  <c r="H701" i="3" s="1"/>
  <c r="G700" i="3"/>
  <c r="H700" i="3" s="1"/>
  <c r="G699" i="3"/>
  <c r="H699" i="3" s="1"/>
  <c r="G698" i="3"/>
  <c r="H698" i="3" s="1"/>
  <c r="G697" i="3"/>
  <c r="H697" i="3" s="1"/>
  <c r="G696" i="3"/>
  <c r="H696" i="3" s="1"/>
  <c r="G695" i="3"/>
  <c r="H695" i="3" s="1"/>
  <c r="G694" i="3"/>
  <c r="H694" i="3" s="1"/>
  <c r="G693" i="3"/>
  <c r="H693" i="3" s="1"/>
  <c r="G692" i="3"/>
  <c r="H692" i="3" s="1"/>
  <c r="G691" i="3"/>
  <c r="H691" i="3" s="1"/>
  <c r="G690" i="3"/>
  <c r="H690" i="3" s="1"/>
  <c r="G689" i="3"/>
  <c r="H689" i="3" s="1"/>
  <c r="G688" i="3"/>
  <c r="H688" i="3" s="1"/>
  <c r="G687" i="3"/>
  <c r="H687" i="3" s="1"/>
  <c r="G686" i="3"/>
  <c r="H686" i="3" s="1"/>
  <c r="G685" i="3"/>
  <c r="H685" i="3" s="1"/>
  <c r="G684" i="3"/>
  <c r="H684" i="3" s="1"/>
  <c r="G683" i="3"/>
  <c r="H683" i="3" s="1"/>
  <c r="G682" i="3"/>
  <c r="H682" i="3" s="1"/>
  <c r="G681" i="3"/>
  <c r="H681" i="3" s="1"/>
  <c r="G680" i="3"/>
  <c r="H680" i="3" s="1"/>
  <c r="G679" i="3"/>
  <c r="H679" i="3" s="1"/>
  <c r="G678" i="3"/>
  <c r="H678" i="3" s="1"/>
  <c r="G677" i="3"/>
  <c r="H677" i="3" s="1"/>
  <c r="G676" i="3"/>
  <c r="H676" i="3" s="1"/>
  <c r="G675" i="3"/>
  <c r="H675" i="3" s="1"/>
  <c r="G674" i="3"/>
  <c r="H674" i="3" s="1"/>
  <c r="G673" i="3"/>
  <c r="H673" i="3" s="1"/>
  <c r="G672" i="3"/>
  <c r="H672" i="3" s="1"/>
  <c r="G671" i="3"/>
  <c r="H671" i="3" s="1"/>
  <c r="G670" i="3"/>
  <c r="H670" i="3" s="1"/>
  <c r="G669" i="3"/>
  <c r="H669" i="3" s="1"/>
  <c r="G668" i="3"/>
  <c r="H668" i="3" s="1"/>
  <c r="G667" i="3"/>
  <c r="H667" i="3" s="1"/>
  <c r="G666" i="3"/>
  <c r="H666" i="3" s="1"/>
  <c r="G665" i="3"/>
  <c r="H665" i="3" s="1"/>
  <c r="G664" i="3"/>
  <c r="H664" i="3" s="1"/>
  <c r="G663" i="3"/>
  <c r="H663" i="3" s="1"/>
  <c r="G662" i="3"/>
  <c r="H662" i="3" s="1"/>
  <c r="G661" i="3"/>
  <c r="H661" i="3" s="1"/>
  <c r="G660" i="3"/>
  <c r="H660" i="3" s="1"/>
  <c r="G659" i="3"/>
  <c r="H659" i="3" s="1"/>
  <c r="G658" i="3"/>
  <c r="H658" i="3" s="1"/>
  <c r="G657" i="3"/>
  <c r="H657" i="3" s="1"/>
  <c r="G656" i="3"/>
  <c r="H656" i="3" s="1"/>
  <c r="G655" i="3"/>
  <c r="H655" i="3" s="1"/>
  <c r="G654" i="3"/>
  <c r="H654" i="3" s="1"/>
  <c r="G653" i="3"/>
  <c r="H653" i="3" s="1"/>
  <c r="G652" i="3"/>
  <c r="H652" i="3" s="1"/>
  <c r="G651" i="3"/>
  <c r="H651" i="3" s="1"/>
  <c r="G650" i="3"/>
  <c r="H650" i="3" s="1"/>
  <c r="G649" i="3"/>
  <c r="H649" i="3" s="1"/>
  <c r="G648" i="3"/>
  <c r="H648" i="3" s="1"/>
  <c r="G647" i="3"/>
  <c r="H647" i="3" s="1"/>
  <c r="G646" i="3"/>
  <c r="H646" i="3" s="1"/>
  <c r="G645" i="3"/>
  <c r="H645" i="3" s="1"/>
  <c r="G644" i="3"/>
  <c r="H644" i="3" s="1"/>
  <c r="G643" i="3"/>
  <c r="H643" i="3" s="1"/>
  <c r="G642" i="3"/>
  <c r="H642" i="3" s="1"/>
  <c r="G641" i="3"/>
  <c r="H641" i="3" s="1"/>
  <c r="G640" i="3"/>
  <c r="H640" i="3" s="1"/>
  <c r="G639" i="3"/>
  <c r="H639" i="3" s="1"/>
  <c r="G638" i="3"/>
  <c r="H638" i="3" s="1"/>
  <c r="G637" i="3"/>
  <c r="H637" i="3" s="1"/>
  <c r="G636" i="3"/>
  <c r="H636" i="3" s="1"/>
  <c r="G635" i="3"/>
  <c r="H635" i="3" s="1"/>
  <c r="G634" i="3"/>
  <c r="H634" i="3" s="1"/>
  <c r="G633" i="3"/>
  <c r="H633" i="3" s="1"/>
  <c r="G632" i="3"/>
  <c r="H632" i="3" s="1"/>
  <c r="G631" i="3"/>
  <c r="H631" i="3" s="1"/>
  <c r="G630" i="3"/>
  <c r="H630" i="3" s="1"/>
  <c r="G629" i="3"/>
  <c r="H629" i="3" s="1"/>
  <c r="G628" i="3"/>
  <c r="H628" i="3" s="1"/>
  <c r="G627" i="3"/>
  <c r="H627" i="3" s="1"/>
  <c r="G626" i="3"/>
  <c r="H626" i="3" s="1"/>
  <c r="G625" i="3"/>
  <c r="H625" i="3" s="1"/>
  <c r="G624" i="3"/>
  <c r="H624" i="3" s="1"/>
  <c r="G623" i="3"/>
  <c r="H623" i="3" s="1"/>
  <c r="G622" i="3"/>
  <c r="H622" i="3" s="1"/>
  <c r="G621" i="3"/>
  <c r="H621" i="3" s="1"/>
  <c r="G620" i="3"/>
  <c r="H620" i="3" s="1"/>
  <c r="G619" i="3"/>
  <c r="H619" i="3" s="1"/>
  <c r="G618" i="3"/>
  <c r="G589" i="3"/>
  <c r="H589" i="3" s="1"/>
  <c r="G588" i="3"/>
  <c r="H588" i="3" s="1"/>
  <c r="G587" i="3"/>
  <c r="H587" i="3" s="1"/>
  <c r="G586" i="3"/>
  <c r="H586" i="3" s="1"/>
  <c r="G585" i="3"/>
  <c r="H585" i="3" s="1"/>
  <c r="G584" i="3"/>
  <c r="H584" i="3" s="1"/>
  <c r="G583" i="3"/>
  <c r="H583" i="3" s="1"/>
  <c r="G582" i="3"/>
  <c r="H582" i="3" s="1"/>
  <c r="G581" i="3"/>
  <c r="H581" i="3" s="1"/>
  <c r="G580" i="3"/>
  <c r="H580" i="3" s="1"/>
  <c r="G579" i="3"/>
  <c r="H579" i="3" s="1"/>
  <c r="G578" i="3"/>
  <c r="H578" i="3" s="1"/>
  <c r="G577" i="3"/>
  <c r="H577" i="3" s="1"/>
  <c r="G576" i="3"/>
  <c r="H576" i="3" s="1"/>
  <c r="G575" i="3"/>
  <c r="H575" i="3" s="1"/>
  <c r="G574" i="3"/>
  <c r="H574" i="3" s="1"/>
  <c r="G573" i="3"/>
  <c r="H573" i="3" s="1"/>
  <c r="G572" i="3"/>
  <c r="H572" i="3" s="1"/>
  <c r="G571" i="3"/>
  <c r="H571" i="3" s="1"/>
  <c r="G570" i="3"/>
  <c r="H570" i="3" s="1"/>
  <c r="G569" i="3"/>
  <c r="H569" i="3" s="1"/>
  <c r="G568" i="3"/>
  <c r="H568" i="3" s="1"/>
  <c r="G567" i="3"/>
  <c r="H567" i="3" s="1"/>
  <c r="G566" i="3"/>
  <c r="H566" i="3" s="1"/>
  <c r="G565" i="3"/>
  <c r="H565" i="3" s="1"/>
  <c r="G564" i="3"/>
  <c r="H564" i="3" s="1"/>
  <c r="G563" i="3"/>
  <c r="H563" i="3" s="1"/>
  <c r="G562" i="3"/>
  <c r="H562" i="3" s="1"/>
  <c r="G561" i="3"/>
  <c r="H561" i="3" s="1"/>
  <c r="G560" i="3"/>
  <c r="H560" i="3" s="1"/>
  <c r="G559" i="3"/>
  <c r="H559" i="3" s="1"/>
  <c r="G558" i="3"/>
  <c r="H558" i="3" s="1"/>
  <c r="G557" i="3"/>
  <c r="H557" i="3" s="1"/>
  <c r="G556" i="3"/>
  <c r="H556" i="3" s="1"/>
  <c r="G555" i="3"/>
  <c r="H555" i="3" s="1"/>
  <c r="G554" i="3"/>
  <c r="H554" i="3" s="1"/>
  <c r="G553" i="3"/>
  <c r="H553" i="3" s="1"/>
  <c r="G552" i="3"/>
  <c r="H552" i="3" s="1"/>
  <c r="G551" i="3"/>
  <c r="H551" i="3" s="1"/>
  <c r="G550" i="3"/>
  <c r="H550" i="3" s="1"/>
  <c r="G549" i="3"/>
  <c r="H549" i="3" s="1"/>
  <c r="G548" i="3"/>
  <c r="H548" i="3" s="1"/>
  <c r="G547" i="3"/>
  <c r="H547" i="3" s="1"/>
  <c r="G546" i="3"/>
  <c r="H546" i="3" s="1"/>
  <c r="G545" i="3"/>
  <c r="H545" i="3" s="1"/>
  <c r="G544" i="3"/>
  <c r="H544" i="3" s="1"/>
  <c r="G543" i="3"/>
  <c r="H543" i="3" s="1"/>
  <c r="G542" i="3"/>
  <c r="H542" i="3" s="1"/>
  <c r="G541" i="3"/>
  <c r="H541" i="3" s="1"/>
  <c r="G540" i="3"/>
  <c r="H540" i="3" s="1"/>
  <c r="G539" i="3"/>
  <c r="H539" i="3" s="1"/>
  <c r="G538" i="3"/>
  <c r="H538" i="3" s="1"/>
  <c r="G537" i="3"/>
  <c r="H537" i="3" s="1"/>
  <c r="G536" i="3"/>
  <c r="H536" i="3" s="1"/>
  <c r="G535" i="3"/>
  <c r="H535" i="3" s="1"/>
  <c r="G534" i="3"/>
  <c r="H534" i="3" s="1"/>
  <c r="G533" i="3"/>
  <c r="H533" i="3" s="1"/>
  <c r="G532" i="3"/>
  <c r="H532" i="3" s="1"/>
  <c r="G531" i="3"/>
  <c r="H531" i="3" s="1"/>
  <c r="G530" i="3"/>
  <c r="H530" i="3" s="1"/>
  <c r="G529" i="3"/>
  <c r="H529" i="3" s="1"/>
  <c r="G528" i="3"/>
  <c r="H528" i="3" s="1"/>
  <c r="G527" i="3"/>
  <c r="H527" i="3" s="1"/>
  <c r="G526" i="3"/>
  <c r="H526" i="3" s="1"/>
  <c r="G525" i="3"/>
  <c r="H525" i="3" s="1"/>
  <c r="G524" i="3"/>
  <c r="H524" i="3" s="1"/>
  <c r="G523" i="3"/>
  <c r="H523" i="3" s="1"/>
  <c r="G522" i="3"/>
  <c r="H522" i="3" s="1"/>
  <c r="G521" i="3"/>
  <c r="H521" i="3" s="1"/>
  <c r="G520" i="3"/>
  <c r="H520" i="3" s="1"/>
  <c r="G519" i="3"/>
  <c r="H519" i="3" s="1"/>
  <c r="G518" i="3"/>
  <c r="H518" i="3" s="1"/>
  <c r="G517" i="3"/>
  <c r="H517" i="3" s="1"/>
  <c r="G516" i="3"/>
  <c r="H516" i="3" s="1"/>
  <c r="G515" i="3"/>
  <c r="H515" i="3" s="1"/>
  <c r="G514" i="3"/>
  <c r="H514" i="3" s="1"/>
  <c r="G513" i="3"/>
  <c r="H513" i="3" s="1"/>
  <c r="G512" i="3"/>
  <c r="H512" i="3" s="1"/>
  <c r="G511" i="3"/>
  <c r="H511" i="3" s="1"/>
  <c r="G510" i="3"/>
  <c r="H510" i="3" s="1"/>
  <c r="G509" i="3"/>
  <c r="H509" i="3" s="1"/>
  <c r="G508" i="3"/>
  <c r="H508" i="3" s="1"/>
  <c r="G507" i="3"/>
  <c r="H507" i="3" s="1"/>
  <c r="G506" i="3"/>
  <c r="H506" i="3" s="1"/>
  <c r="G505" i="3"/>
  <c r="H505" i="3" s="1"/>
  <c r="G504" i="3"/>
  <c r="H504" i="3" s="1"/>
  <c r="G503" i="3"/>
  <c r="H503" i="3" s="1"/>
  <c r="G502" i="3"/>
  <c r="H502" i="3" s="1"/>
  <c r="G501" i="3"/>
  <c r="H501" i="3" s="1"/>
  <c r="G500" i="3"/>
  <c r="H500" i="3" s="1"/>
  <c r="G499" i="3"/>
  <c r="H499" i="3" s="1"/>
  <c r="G498" i="3"/>
  <c r="H498" i="3" s="1"/>
  <c r="G497" i="3"/>
  <c r="H497" i="3" s="1"/>
  <c r="G496" i="3"/>
  <c r="H496" i="3" s="1"/>
  <c r="G495" i="3"/>
  <c r="H495" i="3" s="1"/>
  <c r="G494" i="3"/>
  <c r="H494" i="3" s="1"/>
  <c r="G493" i="3"/>
  <c r="H493" i="3" s="1"/>
  <c r="G492" i="3"/>
  <c r="H492" i="3" s="1"/>
  <c r="G491" i="3"/>
  <c r="H491" i="3" s="1"/>
  <c r="G490" i="3"/>
  <c r="H490" i="3" s="1"/>
  <c r="G489" i="3"/>
  <c r="H489" i="3" s="1"/>
  <c r="G488" i="3"/>
  <c r="H488" i="3" s="1"/>
  <c r="G487" i="3"/>
  <c r="H487" i="3" s="1"/>
  <c r="G486" i="3"/>
  <c r="H486" i="3" s="1"/>
  <c r="G485" i="3"/>
  <c r="H485" i="3" s="1"/>
  <c r="G484" i="3"/>
  <c r="H484" i="3" s="1"/>
  <c r="G483" i="3"/>
  <c r="H483" i="3" s="1"/>
  <c r="G482" i="3"/>
  <c r="H482" i="3" s="1"/>
  <c r="G481" i="3"/>
  <c r="H481" i="3" s="1"/>
  <c r="G480" i="3"/>
  <c r="H480" i="3" s="1"/>
  <c r="G479" i="3"/>
  <c r="H479" i="3" s="1"/>
  <c r="G478" i="3"/>
  <c r="H478" i="3" s="1"/>
  <c r="G477" i="3"/>
  <c r="H477" i="3" s="1"/>
  <c r="G476" i="3"/>
  <c r="H476" i="3" s="1"/>
  <c r="G475" i="3"/>
  <c r="H475" i="3" s="1"/>
  <c r="G474" i="3"/>
  <c r="H474" i="3" s="1"/>
  <c r="G473" i="3"/>
  <c r="H473" i="3" s="1"/>
  <c r="G472" i="3"/>
  <c r="H472" i="3" s="1"/>
  <c r="G471" i="3"/>
  <c r="H471" i="3" s="1"/>
  <c r="G470" i="3"/>
  <c r="H470" i="3" s="1"/>
  <c r="G469" i="3"/>
  <c r="H469" i="3" s="1"/>
  <c r="G468" i="3"/>
  <c r="H468" i="3" s="1"/>
  <c r="G467" i="3"/>
  <c r="H467" i="3" s="1"/>
  <c r="G466" i="3"/>
  <c r="H466" i="3" s="1"/>
  <c r="G465" i="3"/>
  <c r="H465" i="3" s="1"/>
  <c r="G464" i="3"/>
  <c r="H464" i="3" s="1"/>
  <c r="G463" i="3"/>
  <c r="H463" i="3" s="1"/>
  <c r="G462" i="3"/>
  <c r="H462" i="3" s="1"/>
  <c r="G461" i="3"/>
  <c r="H461" i="3" s="1"/>
  <c r="G460" i="3"/>
  <c r="H460" i="3" s="1"/>
  <c r="G459" i="3"/>
  <c r="H459" i="3" s="1"/>
  <c r="G458" i="3"/>
  <c r="H458" i="3" s="1"/>
  <c r="G457" i="3"/>
  <c r="H457" i="3" s="1"/>
  <c r="G456" i="3"/>
  <c r="H456" i="3" s="1"/>
  <c r="G455" i="3"/>
  <c r="H455" i="3" s="1"/>
  <c r="G454" i="3"/>
  <c r="H454" i="3" s="1"/>
  <c r="G453" i="3"/>
  <c r="H453" i="3" s="1"/>
  <c r="G452" i="3"/>
  <c r="H452" i="3" s="1"/>
  <c r="G451" i="3"/>
  <c r="H451" i="3" s="1"/>
  <c r="G450" i="3"/>
  <c r="H450" i="3" s="1"/>
  <c r="G449" i="3"/>
  <c r="H449" i="3" s="1"/>
  <c r="G448" i="3"/>
  <c r="H448" i="3" s="1"/>
  <c r="G447" i="3"/>
  <c r="H447" i="3" s="1"/>
  <c r="G446" i="3"/>
  <c r="H446" i="3" s="1"/>
  <c r="G445" i="3"/>
  <c r="H445" i="3" s="1"/>
  <c r="G444" i="3"/>
  <c r="H444" i="3" s="1"/>
  <c r="G443" i="3"/>
  <c r="H443" i="3" s="1"/>
  <c r="G442" i="3"/>
  <c r="H442" i="3" s="1"/>
  <c r="G441" i="3"/>
  <c r="H441" i="3" s="1"/>
  <c r="G440" i="3"/>
  <c r="H440" i="3" s="1"/>
  <c r="G439" i="3"/>
  <c r="H439" i="3" s="1"/>
  <c r="G438" i="3"/>
  <c r="H438" i="3" s="1"/>
  <c r="G437" i="3"/>
  <c r="H437" i="3" s="1"/>
  <c r="G436" i="3"/>
  <c r="H436" i="3" s="1"/>
  <c r="G435" i="3"/>
  <c r="H435" i="3" s="1"/>
  <c r="G434" i="3"/>
  <c r="H434" i="3" s="1"/>
  <c r="G433" i="3"/>
  <c r="H433" i="3" s="1"/>
  <c r="G432" i="3"/>
  <c r="H432" i="3" s="1"/>
  <c r="G431" i="3"/>
  <c r="H431" i="3" s="1"/>
  <c r="G430" i="3"/>
  <c r="H430" i="3" s="1"/>
  <c r="G429" i="3"/>
  <c r="H429" i="3" s="1"/>
  <c r="G428" i="3"/>
  <c r="H428" i="3" s="1"/>
  <c r="G427" i="3"/>
  <c r="H427" i="3" s="1"/>
  <c r="G426" i="3"/>
  <c r="H426" i="3" s="1"/>
  <c r="G425" i="3"/>
  <c r="H425" i="3" s="1"/>
  <c r="G424" i="3"/>
  <c r="H424" i="3" s="1"/>
  <c r="G423" i="3"/>
  <c r="H423" i="3" s="1"/>
  <c r="G422" i="3"/>
  <c r="H422" i="3" s="1"/>
  <c r="G421" i="3"/>
  <c r="H421" i="3" s="1"/>
  <c r="G420" i="3"/>
  <c r="H420" i="3" s="1"/>
  <c r="G419" i="3"/>
  <c r="H419" i="3" s="1"/>
  <c r="G418" i="3"/>
  <c r="H418" i="3" s="1"/>
  <c r="G417" i="3"/>
  <c r="H417" i="3" s="1"/>
  <c r="G416" i="3"/>
  <c r="H416" i="3" s="1"/>
  <c r="G415" i="3"/>
  <c r="H415" i="3" s="1"/>
  <c r="G414" i="3"/>
  <c r="H414" i="3" s="1"/>
  <c r="G413" i="3"/>
  <c r="H413" i="3" s="1"/>
  <c r="G412" i="3"/>
  <c r="H412" i="3" s="1"/>
  <c r="G411" i="3"/>
  <c r="H411" i="3" s="1"/>
  <c r="G410" i="3"/>
  <c r="H410" i="3" s="1"/>
  <c r="G409" i="3"/>
  <c r="H409" i="3" s="1"/>
  <c r="G408" i="3"/>
  <c r="H408" i="3" s="1"/>
  <c r="G407" i="3"/>
  <c r="H407" i="3" s="1"/>
  <c r="G406" i="3"/>
  <c r="H406" i="3" s="1"/>
  <c r="G405" i="3"/>
  <c r="H405" i="3" s="1"/>
  <c r="G404" i="3"/>
  <c r="H404" i="3" s="1"/>
  <c r="G403" i="3"/>
  <c r="H403" i="3" s="1"/>
  <c r="G402" i="3"/>
  <c r="H402" i="3" s="1"/>
  <c r="G401" i="3"/>
  <c r="H401" i="3" s="1"/>
  <c r="G400" i="3"/>
  <c r="H400" i="3" s="1"/>
  <c r="G399" i="3"/>
  <c r="H399" i="3" s="1"/>
  <c r="G398" i="3"/>
  <c r="H398" i="3" s="1"/>
  <c r="G363" i="3"/>
  <c r="H363" i="3" s="1"/>
  <c r="G362" i="3"/>
  <c r="H362" i="3" s="1"/>
  <c r="G361" i="3"/>
  <c r="H361" i="3" s="1"/>
  <c r="G360" i="3"/>
  <c r="H360" i="3" s="1"/>
  <c r="G359" i="3"/>
  <c r="H359" i="3" s="1"/>
  <c r="G358" i="3"/>
  <c r="H358" i="3" s="1"/>
  <c r="G357" i="3"/>
  <c r="H357" i="3" s="1"/>
  <c r="G356" i="3"/>
  <c r="H356" i="3" s="1"/>
  <c r="G355" i="3"/>
  <c r="H355" i="3" s="1"/>
  <c r="G354" i="3"/>
  <c r="H354" i="3" s="1"/>
  <c r="G353" i="3"/>
  <c r="H353" i="3" s="1"/>
  <c r="G352" i="3"/>
  <c r="H352" i="3" s="1"/>
  <c r="G351" i="3"/>
  <c r="H351" i="3" s="1"/>
  <c r="G350" i="3"/>
  <c r="H350" i="3" s="1"/>
  <c r="G349" i="3"/>
  <c r="H349" i="3" s="1"/>
  <c r="G348" i="3"/>
  <c r="H348" i="3" s="1"/>
  <c r="G347" i="3"/>
  <c r="H347" i="3" s="1"/>
  <c r="G346" i="3"/>
  <c r="H346" i="3" s="1"/>
  <c r="G345" i="3"/>
  <c r="H345" i="3" s="1"/>
  <c r="G344" i="3"/>
  <c r="H344" i="3" s="1"/>
  <c r="G343" i="3"/>
  <c r="H343" i="3" s="1"/>
  <c r="G342" i="3"/>
  <c r="H342" i="3" s="1"/>
  <c r="G341" i="3"/>
  <c r="H341" i="3" s="1"/>
  <c r="G340" i="3"/>
  <c r="H340" i="3" s="1"/>
  <c r="G339" i="3"/>
  <c r="H339" i="3" s="1"/>
  <c r="G338" i="3"/>
  <c r="H338" i="3" s="1"/>
  <c r="G337" i="3"/>
  <c r="H337" i="3" s="1"/>
  <c r="G336" i="3"/>
  <c r="H336" i="3" s="1"/>
  <c r="G335" i="3"/>
  <c r="H335" i="3" s="1"/>
  <c r="G334" i="3"/>
  <c r="H334" i="3" s="1"/>
  <c r="G333" i="3"/>
  <c r="H333" i="3" s="1"/>
  <c r="G332" i="3"/>
  <c r="H332" i="3" s="1"/>
  <c r="G331" i="3"/>
  <c r="H331" i="3" s="1"/>
  <c r="G330" i="3"/>
  <c r="H330" i="3" s="1"/>
  <c r="G329" i="3"/>
  <c r="H329" i="3" s="1"/>
  <c r="G328" i="3"/>
  <c r="H328" i="3" s="1"/>
  <c r="G327" i="3"/>
  <c r="H327" i="3" s="1"/>
  <c r="G326" i="3"/>
  <c r="H326" i="3" s="1"/>
  <c r="G325" i="3"/>
  <c r="H325" i="3" s="1"/>
  <c r="G324" i="3"/>
  <c r="H324" i="3" s="1"/>
  <c r="G323" i="3"/>
  <c r="H323" i="3" s="1"/>
  <c r="G322" i="3"/>
  <c r="H322" i="3" s="1"/>
  <c r="G321" i="3"/>
  <c r="H321" i="3" s="1"/>
  <c r="G320" i="3"/>
  <c r="H320" i="3" s="1"/>
  <c r="G319" i="3"/>
  <c r="H319" i="3" s="1"/>
  <c r="G318" i="3"/>
  <c r="H318" i="3" s="1"/>
  <c r="G317" i="3"/>
  <c r="H317" i="3" s="1"/>
  <c r="G316" i="3"/>
  <c r="H316" i="3" s="1"/>
  <c r="G315" i="3"/>
  <c r="H315" i="3" s="1"/>
  <c r="G314" i="3"/>
  <c r="H314" i="3" s="1"/>
  <c r="G313" i="3"/>
  <c r="H313" i="3" s="1"/>
  <c r="G312" i="3"/>
  <c r="H312" i="3" s="1"/>
  <c r="G311" i="3"/>
  <c r="H311" i="3" s="1"/>
  <c r="G310" i="3"/>
  <c r="H310" i="3" s="1"/>
  <c r="G309" i="3"/>
  <c r="H309" i="3" s="1"/>
  <c r="G308" i="3"/>
  <c r="H308" i="3" s="1"/>
  <c r="G307" i="3"/>
  <c r="H307" i="3" s="1"/>
  <c r="G306" i="3"/>
  <c r="H306" i="3" s="1"/>
  <c r="G305" i="3"/>
  <c r="H305" i="3" s="1"/>
  <c r="G304" i="3"/>
  <c r="H304" i="3" s="1"/>
  <c r="G303" i="3"/>
  <c r="H303" i="3" s="1"/>
  <c r="G302" i="3"/>
  <c r="H302" i="3" s="1"/>
  <c r="G301" i="3"/>
  <c r="H301" i="3" s="1"/>
  <c r="G300" i="3"/>
  <c r="H300" i="3" s="1"/>
  <c r="G299" i="3"/>
  <c r="H299" i="3" s="1"/>
  <c r="G298" i="3"/>
  <c r="H298" i="3" s="1"/>
  <c r="G297" i="3"/>
  <c r="H297" i="3" s="1"/>
  <c r="G296" i="3"/>
  <c r="H296" i="3" s="1"/>
  <c r="G295" i="3"/>
  <c r="H295" i="3" s="1"/>
  <c r="G294" i="3"/>
  <c r="H294" i="3" s="1"/>
  <c r="G293" i="3"/>
  <c r="H293" i="3" s="1"/>
  <c r="G292" i="3"/>
  <c r="H292" i="3" s="1"/>
  <c r="G291" i="3"/>
  <c r="H291" i="3" s="1"/>
  <c r="G290" i="3"/>
  <c r="H290" i="3" s="1"/>
  <c r="G289" i="3"/>
  <c r="H289" i="3" s="1"/>
  <c r="G288" i="3"/>
  <c r="H288" i="3" s="1"/>
  <c r="G287" i="3"/>
  <c r="H287" i="3" s="1"/>
  <c r="G286" i="3"/>
  <c r="H286" i="3" s="1"/>
  <c r="G285" i="3"/>
  <c r="H285" i="3" s="1"/>
  <c r="G284" i="3"/>
  <c r="H284" i="3" s="1"/>
  <c r="G283" i="3"/>
  <c r="H283" i="3" s="1"/>
  <c r="G282" i="3"/>
  <c r="H282" i="3" s="1"/>
  <c r="G281" i="3"/>
  <c r="H281" i="3" s="1"/>
  <c r="G280" i="3"/>
  <c r="H280" i="3" s="1"/>
  <c r="G279" i="3"/>
  <c r="H279" i="3" s="1"/>
  <c r="G278" i="3"/>
  <c r="H278" i="3" s="1"/>
  <c r="G277" i="3"/>
  <c r="H277" i="3" s="1"/>
  <c r="G276" i="3"/>
  <c r="H276" i="3" s="1"/>
  <c r="G275" i="3"/>
  <c r="H275" i="3" s="1"/>
  <c r="G274" i="3"/>
  <c r="H274" i="3" s="1"/>
  <c r="G273" i="3"/>
  <c r="H273" i="3" s="1"/>
  <c r="G272" i="3"/>
  <c r="H272" i="3" s="1"/>
  <c r="G271" i="3"/>
  <c r="H271" i="3" s="1"/>
  <c r="G270" i="3"/>
  <c r="H270" i="3" s="1"/>
  <c r="G269" i="3"/>
  <c r="H269" i="3" s="1"/>
  <c r="G268" i="3"/>
  <c r="H268" i="3" s="1"/>
  <c r="G267" i="3"/>
  <c r="H267" i="3" s="1"/>
  <c r="G231" i="3"/>
  <c r="H231" i="3" s="1"/>
  <c r="G230" i="3"/>
  <c r="H230" i="3" s="1"/>
  <c r="G229" i="3"/>
  <c r="H229" i="3" s="1"/>
  <c r="G228" i="3"/>
  <c r="H228" i="3" s="1"/>
  <c r="G227" i="3"/>
  <c r="H227" i="3" s="1"/>
  <c r="G226" i="3"/>
  <c r="H226" i="3" s="1"/>
  <c r="G225" i="3"/>
  <c r="H225" i="3" s="1"/>
  <c r="G224" i="3"/>
  <c r="H224" i="3" s="1"/>
  <c r="G223" i="3"/>
  <c r="H223" i="3" s="1"/>
  <c r="G222" i="3"/>
  <c r="H222" i="3" s="1"/>
  <c r="G221" i="3"/>
  <c r="H221" i="3" s="1"/>
  <c r="G220" i="3"/>
  <c r="H220" i="3" s="1"/>
  <c r="G218" i="3"/>
  <c r="H218" i="3" s="1"/>
  <c r="G217" i="3"/>
  <c r="H217" i="3" s="1"/>
  <c r="G216" i="3"/>
  <c r="H216" i="3" s="1"/>
  <c r="G215" i="3"/>
  <c r="H215" i="3" s="1"/>
  <c r="G214" i="3"/>
  <c r="H214" i="3" s="1"/>
  <c r="G213" i="3"/>
  <c r="H213" i="3" s="1"/>
  <c r="G212" i="3"/>
  <c r="H212" i="3" s="1"/>
  <c r="G211" i="3"/>
  <c r="H211" i="3" s="1"/>
  <c r="G210" i="3"/>
  <c r="H210" i="3" s="1"/>
  <c r="G209" i="3"/>
  <c r="H209" i="3" s="1"/>
  <c r="G208" i="3"/>
  <c r="H208" i="3" s="1"/>
  <c r="G207" i="3"/>
  <c r="H207" i="3" s="1"/>
  <c r="G206" i="3"/>
  <c r="H206" i="3" s="1"/>
  <c r="G205" i="3"/>
  <c r="H205" i="3" s="1"/>
  <c r="G204" i="3"/>
  <c r="H204" i="3" s="1"/>
  <c r="G203" i="3"/>
  <c r="H203" i="3" s="1"/>
  <c r="G202" i="3"/>
  <c r="H202" i="3" s="1"/>
  <c r="G201" i="3"/>
  <c r="H201" i="3" s="1"/>
  <c r="G200" i="3"/>
  <c r="H200" i="3" s="1"/>
  <c r="G199" i="3"/>
  <c r="H199" i="3" s="1"/>
  <c r="G198" i="3"/>
  <c r="H198" i="3" s="1"/>
  <c r="G197" i="3"/>
  <c r="H197" i="3" s="1"/>
  <c r="G196" i="3"/>
  <c r="H196" i="3" s="1"/>
  <c r="G195" i="3"/>
  <c r="H195" i="3" s="1"/>
  <c r="G194" i="3"/>
  <c r="H194" i="3" s="1"/>
  <c r="G193" i="3"/>
  <c r="H193" i="3" s="1"/>
  <c r="G192" i="3"/>
  <c r="H192" i="3" s="1"/>
  <c r="G191" i="3"/>
  <c r="H191" i="3" s="1"/>
  <c r="G190" i="3"/>
  <c r="H190" i="3" s="1"/>
  <c r="G189" i="3"/>
  <c r="H189" i="3" s="1"/>
  <c r="G188" i="3"/>
  <c r="H188" i="3" s="1"/>
  <c r="G187" i="3"/>
  <c r="H187" i="3" s="1"/>
  <c r="G186" i="3"/>
  <c r="H186" i="3" s="1"/>
  <c r="G185" i="3"/>
  <c r="H185" i="3" s="1"/>
  <c r="G184" i="3"/>
  <c r="H184" i="3" s="1"/>
  <c r="G183" i="3"/>
  <c r="H183" i="3" s="1"/>
  <c r="G182" i="3"/>
  <c r="H182" i="3" s="1"/>
  <c r="G181" i="3"/>
  <c r="H181" i="3" s="1"/>
  <c r="G180" i="3"/>
  <c r="H180" i="3" s="1"/>
  <c r="G179" i="3"/>
  <c r="H179" i="3" s="1"/>
  <c r="G178" i="3"/>
  <c r="H178" i="3" s="1"/>
  <c r="G177" i="3"/>
  <c r="H177" i="3" s="1"/>
  <c r="G176" i="3"/>
  <c r="H176" i="3" s="1"/>
  <c r="G174" i="3"/>
  <c r="H174" i="3" s="1"/>
  <c r="G173" i="3"/>
  <c r="H173" i="3" s="1"/>
  <c r="G172" i="3"/>
  <c r="H172" i="3" s="1"/>
  <c r="G171" i="3"/>
  <c r="H171" i="3" s="1"/>
  <c r="G170" i="3"/>
  <c r="H170" i="3" s="1"/>
  <c r="G169" i="3"/>
  <c r="H169" i="3" s="1"/>
  <c r="G168" i="3"/>
  <c r="H168" i="3" s="1"/>
  <c r="G167" i="3"/>
  <c r="H167" i="3" s="1"/>
  <c r="G166" i="3"/>
  <c r="H166" i="3" s="1"/>
  <c r="G165" i="3"/>
  <c r="H165" i="3" s="1"/>
  <c r="G164" i="3"/>
  <c r="H164" i="3" s="1"/>
  <c r="G163" i="3"/>
  <c r="H163" i="3" s="1"/>
  <c r="G162" i="3"/>
  <c r="H162" i="3" s="1"/>
  <c r="G161" i="3"/>
  <c r="H161" i="3" s="1"/>
  <c r="G160" i="3"/>
  <c r="H160" i="3" s="1"/>
  <c r="G159" i="3"/>
  <c r="H159" i="3" s="1"/>
  <c r="G158" i="3"/>
  <c r="H158" i="3" s="1"/>
  <c r="G157" i="3"/>
  <c r="H157" i="3" s="1"/>
  <c r="G156" i="3"/>
  <c r="H156" i="3" s="1"/>
  <c r="G155" i="3"/>
  <c r="H155" i="3" s="1"/>
  <c r="G154" i="3"/>
  <c r="H154" i="3" s="1"/>
  <c r="G153" i="3"/>
  <c r="H153" i="3" s="1"/>
  <c r="G152" i="3"/>
  <c r="H152" i="3" s="1"/>
  <c r="G151" i="3"/>
  <c r="H151" i="3" s="1"/>
  <c r="G150" i="3"/>
  <c r="H150" i="3" s="1"/>
  <c r="G149" i="3"/>
  <c r="H149" i="3" s="1"/>
  <c r="G148" i="3"/>
  <c r="H148" i="3" s="1"/>
  <c r="G147" i="3"/>
  <c r="H147" i="3" s="1"/>
  <c r="G146" i="3"/>
  <c r="H146" i="3" s="1"/>
  <c r="G145" i="3"/>
  <c r="H145" i="3" s="1"/>
  <c r="G144" i="3"/>
  <c r="H144" i="3" s="1"/>
  <c r="G143" i="3"/>
  <c r="H143" i="3" s="1"/>
  <c r="G142" i="3"/>
  <c r="H142" i="3" s="1"/>
  <c r="G141" i="3"/>
  <c r="H141" i="3" s="1"/>
  <c r="G140" i="3"/>
  <c r="H140" i="3" s="1"/>
  <c r="G139" i="3"/>
  <c r="H139" i="3" s="1"/>
  <c r="G138" i="3"/>
  <c r="H138" i="3" s="1"/>
  <c r="G137" i="3"/>
  <c r="H137" i="3" s="1"/>
  <c r="G136" i="3"/>
  <c r="H136" i="3" s="1"/>
  <c r="G135" i="3"/>
  <c r="H135" i="3" s="1"/>
  <c r="G134" i="3"/>
  <c r="H134" i="3" s="1"/>
  <c r="G133" i="3"/>
  <c r="H133" i="3" s="1"/>
  <c r="G132" i="3"/>
  <c r="H132" i="3" s="1"/>
  <c r="G130" i="3"/>
  <c r="H130" i="3" s="1"/>
  <c r="G129" i="3"/>
  <c r="H129" i="3" s="1"/>
  <c r="G128" i="3"/>
  <c r="H128" i="3" s="1"/>
  <c r="G127" i="3"/>
  <c r="H127" i="3" s="1"/>
  <c r="G126" i="3"/>
  <c r="H126" i="3" s="1"/>
  <c r="G125" i="3"/>
  <c r="H125" i="3" s="1"/>
  <c r="G124" i="3"/>
  <c r="H124" i="3" s="1"/>
  <c r="G123" i="3"/>
  <c r="H123" i="3" s="1"/>
  <c r="G122" i="3"/>
  <c r="H122" i="3" s="1"/>
  <c r="G121" i="3"/>
  <c r="H121" i="3" s="1"/>
  <c r="G120" i="3"/>
  <c r="H120" i="3" s="1"/>
  <c r="G119" i="3"/>
  <c r="H119" i="3" s="1"/>
  <c r="G118" i="3"/>
  <c r="H118" i="3" s="1"/>
  <c r="G117" i="3"/>
  <c r="H117" i="3" s="1"/>
  <c r="G116" i="3"/>
  <c r="H116" i="3" s="1"/>
  <c r="G115" i="3"/>
  <c r="H115" i="3" s="1"/>
  <c r="G114" i="3"/>
  <c r="H114" i="3" s="1"/>
  <c r="G113" i="3"/>
  <c r="H113" i="3" s="1"/>
  <c r="G112" i="3"/>
  <c r="H112" i="3" s="1"/>
  <c r="G111" i="3"/>
  <c r="H111" i="3" s="1"/>
  <c r="G110" i="3"/>
  <c r="H110" i="3" s="1"/>
  <c r="G109" i="3"/>
  <c r="H109" i="3" s="1"/>
  <c r="G108" i="3"/>
  <c r="H108" i="3" s="1"/>
  <c r="G107" i="3"/>
  <c r="H107" i="3" s="1"/>
  <c r="G106" i="3"/>
  <c r="H106" i="3" s="1"/>
  <c r="G105" i="3"/>
  <c r="H105" i="3" s="1"/>
  <c r="G104" i="3"/>
  <c r="H104" i="3" s="1"/>
  <c r="G103" i="3"/>
  <c r="H103" i="3" s="1"/>
  <c r="G102" i="3"/>
  <c r="H102" i="3" s="1"/>
  <c r="G101" i="3"/>
  <c r="H101" i="3" s="1"/>
  <c r="G100" i="3"/>
  <c r="H100" i="3" s="1"/>
  <c r="G99" i="3"/>
  <c r="H99" i="3" s="1"/>
  <c r="G98" i="3"/>
  <c r="H98" i="3" s="1"/>
  <c r="G97" i="3"/>
  <c r="H97" i="3" s="1"/>
  <c r="G96" i="3"/>
  <c r="H96" i="3" s="1"/>
  <c r="G95" i="3"/>
  <c r="H95" i="3" s="1"/>
  <c r="G94" i="3"/>
  <c r="H94" i="3" s="1"/>
  <c r="G93" i="3"/>
  <c r="H93" i="3" s="1"/>
  <c r="G92" i="3"/>
  <c r="H92" i="3" s="1"/>
  <c r="G91" i="3"/>
  <c r="H91" i="3" s="1"/>
  <c r="G90" i="3"/>
  <c r="H90" i="3" s="1"/>
  <c r="G89" i="3"/>
  <c r="H89" i="3" s="1"/>
  <c r="G88" i="3"/>
  <c r="H88" i="3" s="1"/>
  <c r="G86" i="3"/>
  <c r="H86" i="3" s="1"/>
  <c r="G85" i="3"/>
  <c r="H85" i="3" s="1"/>
  <c r="G84" i="3"/>
  <c r="H84" i="3" s="1"/>
  <c r="G83" i="3"/>
  <c r="H83" i="3" s="1"/>
  <c r="G82" i="3"/>
  <c r="H82" i="3" s="1"/>
  <c r="G81" i="3"/>
  <c r="H81" i="3" s="1"/>
  <c r="G80" i="3"/>
  <c r="H80" i="3" s="1"/>
  <c r="G79" i="3"/>
  <c r="H79" i="3" s="1"/>
  <c r="G78" i="3"/>
  <c r="H78" i="3" s="1"/>
  <c r="G77" i="3"/>
  <c r="H77" i="3" s="1"/>
  <c r="G76" i="3"/>
  <c r="H76" i="3" s="1"/>
  <c r="G75" i="3"/>
  <c r="H75" i="3" s="1"/>
  <c r="G74" i="3"/>
  <c r="H74" i="3" s="1"/>
  <c r="G73" i="3"/>
  <c r="H73" i="3" s="1"/>
  <c r="G72" i="3"/>
  <c r="H72" i="3" s="1"/>
  <c r="G71" i="3"/>
  <c r="H71" i="3" s="1"/>
  <c r="G70" i="3"/>
  <c r="H70" i="3" s="1"/>
  <c r="G69" i="3"/>
  <c r="H69" i="3" s="1"/>
  <c r="G68" i="3"/>
  <c r="H68" i="3" s="1"/>
  <c r="G67" i="3"/>
  <c r="H67" i="3" s="1"/>
  <c r="G66" i="3"/>
  <c r="H66" i="3" s="1"/>
  <c r="G65" i="3"/>
  <c r="H65" i="3" s="1"/>
  <c r="G64" i="3"/>
  <c r="H64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7" i="3"/>
  <c r="H57" i="3" s="1"/>
  <c r="G56" i="3"/>
  <c r="H56" i="3" s="1"/>
  <c r="G55" i="3"/>
  <c r="H55" i="3" s="1"/>
  <c r="G54" i="3"/>
  <c r="H54" i="3" s="1"/>
  <c r="G53" i="3"/>
  <c r="H53" i="3" s="1"/>
  <c r="G52" i="3"/>
  <c r="H52" i="3" s="1"/>
  <c r="G51" i="3"/>
  <c r="H51" i="3" s="1"/>
  <c r="G50" i="3"/>
  <c r="H50" i="3" s="1"/>
  <c r="G49" i="3"/>
  <c r="H49" i="3" s="1"/>
  <c r="G48" i="3"/>
  <c r="H48" i="3" s="1"/>
  <c r="G47" i="3"/>
  <c r="H47" i="3" s="1"/>
  <c r="G46" i="3"/>
  <c r="H46" i="3" s="1"/>
  <c r="G45" i="3"/>
  <c r="H45" i="3" s="1"/>
  <c r="G44" i="3"/>
  <c r="H44" i="3" s="1"/>
  <c r="G42" i="3"/>
  <c r="H42" i="3" s="1"/>
  <c r="G41" i="3"/>
  <c r="H41" i="3" s="1"/>
  <c r="G40" i="3"/>
  <c r="H40" i="3" s="1"/>
  <c r="G39" i="3"/>
  <c r="H39" i="3" s="1"/>
  <c r="G38" i="3"/>
  <c r="H38" i="3" s="1"/>
  <c r="G37" i="3"/>
  <c r="H37" i="3" s="1"/>
  <c r="G36" i="3"/>
  <c r="H36" i="3" s="1"/>
  <c r="G35" i="3"/>
  <c r="H35" i="3" s="1"/>
  <c r="G34" i="3"/>
  <c r="H34" i="3" s="1"/>
  <c r="G33" i="3"/>
  <c r="H33" i="3" s="1"/>
  <c r="G32" i="3"/>
  <c r="H32" i="3" s="1"/>
  <c r="G31" i="3"/>
  <c r="H31" i="3" s="1"/>
  <c r="G30" i="3"/>
  <c r="H30" i="3" s="1"/>
  <c r="G29" i="3"/>
  <c r="H29" i="3" s="1"/>
  <c r="G28" i="3"/>
  <c r="H28" i="3" s="1"/>
  <c r="G27" i="3"/>
  <c r="H27" i="3" s="1"/>
  <c r="G26" i="3"/>
  <c r="H26" i="3" s="1"/>
  <c r="G25" i="3"/>
  <c r="H25" i="3" s="1"/>
  <c r="G24" i="3"/>
  <c r="H24" i="3" s="1"/>
  <c r="G23" i="3"/>
  <c r="H23" i="3" s="1"/>
  <c r="G22" i="3"/>
  <c r="H22" i="3" s="1"/>
  <c r="G21" i="3"/>
  <c r="H21" i="3" s="1"/>
  <c r="G20" i="3"/>
  <c r="H20" i="3" s="1"/>
  <c r="G19" i="3"/>
  <c r="H19" i="3" s="1"/>
  <c r="G18" i="3"/>
  <c r="H18" i="3" s="1"/>
  <c r="G17" i="3"/>
  <c r="H17" i="3" s="1"/>
  <c r="G16" i="3"/>
  <c r="H16" i="3" s="1"/>
  <c r="G15" i="3"/>
  <c r="H15" i="3" s="1"/>
  <c r="G14" i="3"/>
  <c r="H14" i="3" s="1"/>
  <c r="G13" i="3"/>
  <c r="H13" i="3" s="1"/>
  <c r="G12" i="3"/>
  <c r="H12" i="3" s="1"/>
  <c r="G11" i="3"/>
  <c r="H11" i="3" s="1"/>
  <c r="H886" i="3" l="1"/>
  <c r="G862" i="3"/>
  <c r="H748" i="3"/>
  <c r="G1125" i="3"/>
  <c r="G714" i="3"/>
  <c r="H1125" i="3"/>
  <c r="H618" i="3"/>
  <c r="H711" i="3" s="1"/>
  <c r="H714" i="3" s="1"/>
  <c r="F1533" i="2"/>
  <c r="G1531" i="2"/>
  <c r="H1531" i="2"/>
  <c r="G1530" i="2"/>
  <c r="H1530" i="2"/>
  <c r="G1529" i="2"/>
  <c r="H1529" i="2"/>
  <c r="G1528" i="2"/>
  <c r="H1528" i="2" s="1"/>
  <c r="G1527" i="2"/>
  <c r="H1527" i="2" s="1"/>
  <c r="G1526" i="2"/>
  <c r="H1526" i="2" s="1"/>
  <c r="G1525" i="2"/>
  <c r="H1525" i="2"/>
  <c r="G1524" i="2"/>
  <c r="H1524" i="2"/>
  <c r="G1523" i="2"/>
  <c r="H1523" i="2" s="1"/>
  <c r="G1522" i="2"/>
  <c r="H1522" i="2"/>
  <c r="G1521" i="2"/>
  <c r="H1521" i="2"/>
  <c r="G1520" i="2"/>
  <c r="H1520" i="2" s="1"/>
  <c r="G1519" i="2"/>
  <c r="H1519" i="2"/>
  <c r="G1518" i="2"/>
  <c r="H1518" i="2"/>
  <c r="G1517" i="2"/>
  <c r="H1517" i="2"/>
  <c r="G1516" i="2"/>
  <c r="H1516" i="2" s="1"/>
  <c r="G1515" i="2"/>
  <c r="H1515" i="2" s="1"/>
  <c r="G1514" i="2"/>
  <c r="H1514" i="2" s="1"/>
  <c r="G1513" i="2"/>
  <c r="H1513" i="2"/>
  <c r="G1512" i="2"/>
  <c r="H1512" i="2"/>
  <c r="G1511" i="2"/>
  <c r="H1511" i="2"/>
  <c r="G1510" i="2"/>
  <c r="H1510" i="2"/>
  <c r="G1509" i="2"/>
  <c r="H1509" i="2" s="1"/>
  <c r="G1508" i="2"/>
  <c r="H1508" i="2"/>
  <c r="G1507" i="2"/>
  <c r="H1507" i="2"/>
  <c r="G1506" i="2"/>
  <c r="H1506" i="2"/>
  <c r="G1505" i="2"/>
  <c r="H1505" i="2"/>
  <c r="G1504" i="2"/>
  <c r="H1504" i="2"/>
  <c r="G1503" i="2"/>
  <c r="H1503" i="2" s="1"/>
  <c r="G1502" i="2"/>
  <c r="H1502" i="2" s="1"/>
  <c r="G1501" i="2"/>
  <c r="H1501" i="2" s="1"/>
  <c r="G1500" i="2"/>
  <c r="H1500" i="2" s="1"/>
  <c r="G1499" i="2"/>
  <c r="H1499" i="2" s="1"/>
  <c r="G1498" i="2"/>
  <c r="H1498" i="2" s="1"/>
  <c r="G1497" i="2"/>
  <c r="H1497" i="2" s="1"/>
  <c r="G1496" i="2"/>
  <c r="H1496" i="2" s="1"/>
  <c r="G1495" i="2"/>
  <c r="H1495" i="2" s="1"/>
  <c r="G1494" i="2"/>
  <c r="H1494" i="2" s="1"/>
  <c r="G1493" i="2"/>
  <c r="H1493" i="2" s="1"/>
  <c r="G1492" i="2"/>
  <c r="H1492" i="2" s="1"/>
  <c r="G1491" i="2"/>
  <c r="H1491" i="2" s="1"/>
  <c r="G1490" i="2"/>
  <c r="H1490" i="2" s="1"/>
  <c r="G1489" i="2"/>
  <c r="H1489" i="2" s="1"/>
  <c r="G1488" i="2"/>
  <c r="H1488" i="2" s="1"/>
  <c r="G1487" i="2"/>
  <c r="H1487" i="2" s="1"/>
  <c r="G1486" i="2"/>
  <c r="H1486" i="2" s="1"/>
  <c r="G1485" i="2"/>
  <c r="H1485" i="2" s="1"/>
  <c r="G1484" i="2"/>
  <c r="H1484" i="2" s="1"/>
  <c r="G1483" i="2"/>
  <c r="H1483" i="2" s="1"/>
  <c r="G1482" i="2"/>
  <c r="H1482" i="2" s="1"/>
  <c r="G1481" i="2"/>
  <c r="H1481" i="2" s="1"/>
  <c r="G1480" i="2"/>
  <c r="H1480" i="2" s="1"/>
  <c r="G1479" i="2"/>
  <c r="H1479" i="2" s="1"/>
  <c r="G1478" i="2"/>
  <c r="H1478" i="2" s="1"/>
  <c r="G1477" i="2"/>
  <c r="H1477" i="2" s="1"/>
  <c r="G1476" i="2"/>
  <c r="H1476" i="2" s="1"/>
  <c r="G1475" i="2"/>
  <c r="H1475" i="2" s="1"/>
  <c r="G1474" i="2"/>
  <c r="H1474" i="2" s="1"/>
  <c r="G1473" i="2"/>
  <c r="H1473" i="2" s="1"/>
  <c r="G1472" i="2"/>
  <c r="H1472" i="2" s="1"/>
  <c r="G1471" i="2"/>
  <c r="H1471" i="2" s="1"/>
  <c r="G1470" i="2"/>
  <c r="H1470" i="2" s="1"/>
  <c r="G1469" i="2"/>
  <c r="H1469" i="2" s="1"/>
  <c r="G1468" i="2"/>
  <c r="H1468" i="2" s="1"/>
  <c r="G1467" i="2"/>
  <c r="H1467" i="2" s="1"/>
  <c r="G1466" i="2"/>
  <c r="H1466" i="2" s="1"/>
  <c r="G1465" i="2"/>
  <c r="H1465" i="2" s="1"/>
  <c r="G1464" i="2"/>
  <c r="H1464" i="2" s="1"/>
  <c r="G1463" i="2"/>
  <c r="H1463" i="2" s="1"/>
  <c r="G1462" i="2"/>
  <c r="H1462" i="2" s="1"/>
  <c r="G1461" i="2"/>
  <c r="H1461" i="2" s="1"/>
  <c r="G1460" i="2"/>
  <c r="H1460" i="2" s="1"/>
  <c r="G1459" i="2"/>
  <c r="H1459" i="2" s="1"/>
  <c r="G1458" i="2"/>
  <c r="H1458" i="2" s="1"/>
  <c r="G1457" i="2"/>
  <c r="H1457" i="2" s="1"/>
  <c r="G1456" i="2"/>
  <c r="H1456" i="2" s="1"/>
  <c r="G1455" i="2"/>
  <c r="H1455" i="2" s="1"/>
  <c r="G1454" i="2"/>
  <c r="H1454" i="2" s="1"/>
  <c r="G1453" i="2"/>
  <c r="H1453" i="2" s="1"/>
  <c r="G1452" i="2"/>
  <c r="H1452" i="2" s="1"/>
  <c r="G1451" i="2"/>
  <c r="H1451" i="2" s="1"/>
  <c r="G1450" i="2"/>
  <c r="H1450" i="2" s="1"/>
  <c r="G1449" i="2"/>
  <c r="H1449" i="2" s="1"/>
  <c r="G1448" i="2"/>
  <c r="H1448" i="2" s="1"/>
  <c r="G1447" i="2"/>
  <c r="H1447" i="2" s="1"/>
  <c r="G1446" i="2"/>
  <c r="H1446" i="2" s="1"/>
  <c r="G1445" i="2"/>
  <c r="H1445" i="2" s="1"/>
  <c r="G1444" i="2"/>
  <c r="H1444" i="2" s="1"/>
  <c r="G1443" i="2"/>
  <c r="H1443" i="2" s="1"/>
  <c r="G1442" i="2"/>
  <c r="H1442" i="2" s="1"/>
  <c r="G1441" i="2"/>
  <c r="H1441" i="2" s="1"/>
  <c r="G1440" i="2"/>
  <c r="H1440" i="2" s="1"/>
  <c r="G1439" i="2"/>
  <c r="H1439" i="2" s="1"/>
  <c r="G1438" i="2"/>
  <c r="H1438" i="2" s="1"/>
  <c r="G1437" i="2"/>
  <c r="H1437" i="2" s="1"/>
  <c r="G1436" i="2"/>
  <c r="H1436" i="2" s="1"/>
  <c r="G1435" i="2"/>
  <c r="H1435" i="2" s="1"/>
  <c r="G1434" i="2"/>
  <c r="H1434" i="2" s="1"/>
  <c r="G1433" i="2"/>
  <c r="H1433" i="2" s="1"/>
  <c r="G1432" i="2"/>
  <c r="H1432" i="2" s="1"/>
  <c r="G1431" i="2"/>
  <c r="H1431" i="2" s="1"/>
  <c r="G1430" i="2"/>
  <c r="H1430" i="2" s="1"/>
  <c r="G1429" i="2"/>
  <c r="H1429" i="2" s="1"/>
  <c r="G1428" i="2"/>
  <c r="H1428" i="2" s="1"/>
  <c r="G1427" i="2"/>
  <c r="H1427" i="2" s="1"/>
  <c r="G1426" i="2"/>
  <c r="H1426" i="2" s="1"/>
  <c r="G1425" i="2"/>
  <c r="H1425" i="2" s="1"/>
  <c r="G1424" i="2"/>
  <c r="H1424" i="2" s="1"/>
  <c r="G1423" i="2"/>
  <c r="H1423" i="2" s="1"/>
  <c r="G1422" i="2"/>
  <c r="H1422" i="2" s="1"/>
  <c r="G1421" i="2"/>
  <c r="H1421" i="2" s="1"/>
  <c r="G1420" i="2"/>
  <c r="H1420" i="2" s="1"/>
  <c r="G1419" i="2"/>
  <c r="H1419" i="2" s="1"/>
  <c r="G1418" i="2"/>
  <c r="H1418" i="2" s="1"/>
  <c r="G1417" i="2"/>
  <c r="H1417" i="2" s="1"/>
  <c r="G1416" i="2"/>
  <c r="H1416" i="2" s="1"/>
  <c r="G1415" i="2"/>
  <c r="H1415" i="2" s="1"/>
  <c r="G1414" i="2"/>
  <c r="H1414" i="2" s="1"/>
  <c r="G1413" i="2"/>
  <c r="H1413" i="2" s="1"/>
  <c r="G1412" i="2"/>
  <c r="H1412" i="2" s="1"/>
  <c r="G1411" i="2"/>
  <c r="H1411" i="2" s="1"/>
  <c r="G1410" i="2"/>
  <c r="H1410" i="2" s="1"/>
  <c r="G1409" i="2"/>
  <c r="H1409" i="2" s="1"/>
  <c r="G1408" i="2"/>
  <c r="H1408" i="2" s="1"/>
  <c r="G1407" i="2"/>
  <c r="H1407" i="2" s="1"/>
  <c r="G1406" i="2"/>
  <c r="H1406" i="2" s="1"/>
  <c r="G1405" i="2"/>
  <c r="H1405" i="2" s="1"/>
  <c r="G1404" i="2"/>
  <c r="H1404" i="2" s="1"/>
  <c r="G1403" i="2"/>
  <c r="H1403" i="2" s="1"/>
  <c r="G1402" i="2"/>
  <c r="H1402" i="2" s="1"/>
  <c r="G1401" i="2"/>
  <c r="H1401" i="2" s="1"/>
  <c r="G1400" i="2"/>
  <c r="H1400" i="2" s="1"/>
  <c r="G1399" i="2"/>
  <c r="H1399" i="2" s="1"/>
  <c r="G1398" i="2"/>
  <c r="H1398" i="2" s="1"/>
  <c r="G1397" i="2"/>
  <c r="H1397" i="2" s="1"/>
  <c r="G1396" i="2"/>
  <c r="H1396" i="2" s="1"/>
  <c r="G1395" i="2"/>
  <c r="H1395" i="2" s="1"/>
  <c r="G1394" i="2"/>
  <c r="H1394" i="2" s="1"/>
  <c r="G1393" i="2"/>
  <c r="H1393" i="2" s="1"/>
  <c r="G1392" i="2"/>
  <c r="H1392" i="2" s="1"/>
  <c r="G1391" i="2"/>
  <c r="H1391" i="2" s="1"/>
  <c r="G1390" i="2"/>
  <c r="H1390" i="2" s="1"/>
  <c r="G1389" i="2"/>
  <c r="H1389" i="2" s="1"/>
  <c r="G1388" i="2"/>
  <c r="H1388" i="2" s="1"/>
  <c r="G1387" i="2"/>
  <c r="H1387" i="2" s="1"/>
  <c r="G1386" i="2"/>
  <c r="H1386" i="2" s="1"/>
  <c r="G1385" i="2"/>
  <c r="H1385" i="2" s="1"/>
  <c r="G1384" i="2"/>
  <c r="H1384" i="2" s="1"/>
  <c r="G1383" i="2"/>
  <c r="H1383" i="2" s="1"/>
  <c r="G1382" i="2"/>
  <c r="H1382" i="2" s="1"/>
  <c r="G1381" i="2"/>
  <c r="H1381" i="2" s="1"/>
  <c r="G1380" i="2"/>
  <c r="H1380" i="2"/>
  <c r="G1379" i="2"/>
  <c r="H1379" i="2" s="1"/>
  <c r="G1378" i="2"/>
  <c r="H1378" i="2" s="1"/>
  <c r="G1377" i="2"/>
  <c r="H1377" i="2" s="1"/>
  <c r="G1376" i="2"/>
  <c r="H1376" i="2" s="1"/>
  <c r="G1375" i="2"/>
  <c r="H1375" i="2" s="1"/>
  <c r="G1374" i="2"/>
  <c r="H1374" i="2" s="1"/>
  <c r="G1373" i="2"/>
  <c r="H1373" i="2" s="1"/>
  <c r="G1372" i="2"/>
  <c r="H1372" i="2" s="1"/>
  <c r="G1371" i="2"/>
  <c r="H1371" i="2" s="1"/>
  <c r="G1370" i="2"/>
  <c r="H1370" i="2" s="1"/>
  <c r="G1369" i="2"/>
  <c r="H1369" i="2" s="1"/>
  <c r="G1368" i="2"/>
  <c r="H1368" i="2" s="1"/>
  <c r="G1367" i="2"/>
  <c r="H1367" i="2" s="1"/>
  <c r="G1366" i="2"/>
  <c r="H1366" i="2" s="1"/>
  <c r="G1365" i="2"/>
  <c r="H1365" i="2" s="1"/>
  <c r="G1364" i="2"/>
  <c r="H1364" i="2" s="1"/>
  <c r="G1363" i="2"/>
  <c r="H1363" i="2" s="1"/>
  <c r="G1362" i="2"/>
  <c r="H1362" i="2" s="1"/>
  <c r="G1361" i="2"/>
  <c r="H1361" i="2" s="1"/>
  <c r="G1360" i="2"/>
  <c r="H1360" i="2" s="1"/>
  <c r="G1359" i="2"/>
  <c r="H1359" i="2" s="1"/>
  <c r="G1358" i="2"/>
  <c r="H1358" i="2" s="1"/>
  <c r="G1357" i="2"/>
  <c r="H1357" i="2" s="1"/>
  <c r="G1356" i="2"/>
  <c r="H1356" i="2" s="1"/>
  <c r="G1355" i="2"/>
  <c r="H1355" i="2" s="1"/>
  <c r="G1354" i="2"/>
  <c r="H1354" i="2"/>
  <c r="G1353" i="2"/>
  <c r="H1353" i="2"/>
  <c r="G1351" i="2"/>
  <c r="H1351" i="2" s="1"/>
  <c r="G1352" i="2"/>
  <c r="H1352" i="2" s="1"/>
  <c r="G1350" i="2"/>
  <c r="H1350" i="2"/>
  <c r="G1349" i="2"/>
  <c r="H1349" i="2"/>
  <c r="G1348" i="2"/>
  <c r="H1348" i="2"/>
  <c r="G1347" i="2"/>
  <c r="H1347" i="2"/>
  <c r="G1346" i="2"/>
  <c r="H1346" i="2"/>
  <c r="G1345" i="2"/>
  <c r="H1345" i="2"/>
  <c r="G1344" i="2"/>
  <c r="H1344" i="2"/>
  <c r="G1343" i="2"/>
  <c r="H1343" i="2"/>
  <c r="G1342" i="2"/>
  <c r="H1342" i="2"/>
  <c r="G1341" i="2"/>
  <c r="H1341" i="2"/>
  <c r="G1340" i="2"/>
  <c r="H1340" i="2" s="1"/>
  <c r="G1339" i="2"/>
  <c r="H1339" i="2" s="1"/>
  <c r="G1338" i="2"/>
  <c r="H1338" i="2"/>
  <c r="G1337" i="2"/>
  <c r="H1337" i="2"/>
  <c r="G1336" i="2"/>
  <c r="H1336" i="2"/>
  <c r="G1335" i="2"/>
  <c r="H1335" i="2"/>
  <c r="G1334" i="2"/>
  <c r="H1334" i="2"/>
  <c r="G1333" i="2"/>
  <c r="H1333" i="2"/>
  <c r="G1332" i="2"/>
  <c r="H1332" i="2"/>
  <c r="G1331" i="2"/>
  <c r="H1331" i="2"/>
  <c r="G1330" i="2"/>
  <c r="H1330" i="2"/>
  <c r="G1329" i="2"/>
  <c r="H1329" i="2"/>
  <c r="G1328" i="2"/>
  <c r="H1328" i="2"/>
  <c r="G1327" i="2"/>
  <c r="H1327" i="2" s="1"/>
  <c r="G1326" i="2"/>
  <c r="H1326" i="2"/>
  <c r="G1325" i="2"/>
  <c r="H1325" i="2"/>
  <c r="G1324" i="2"/>
  <c r="H1324" i="2"/>
  <c r="G1323" i="2"/>
  <c r="H1323" i="2"/>
  <c r="G1322" i="2"/>
  <c r="H1322" i="2"/>
  <c r="G1321" i="2"/>
  <c r="H1321" i="2" s="1"/>
  <c r="G1320" i="2"/>
  <c r="H1320" i="2"/>
  <c r="G1319" i="2"/>
  <c r="H1319" i="2"/>
  <c r="G1318" i="2"/>
  <c r="H1318" i="2"/>
  <c r="G1317" i="2"/>
  <c r="H1317" i="2"/>
  <c r="G1316" i="2"/>
  <c r="H1316" i="2"/>
  <c r="G1315" i="2"/>
  <c r="H1315" i="2" s="1"/>
  <c r="G1314" i="2"/>
  <c r="H1314" i="2" s="1"/>
  <c r="G1313" i="2"/>
  <c r="H1313" i="2"/>
  <c r="G1312" i="2"/>
  <c r="H1312" i="2"/>
  <c r="G1311" i="2"/>
  <c r="H1311" i="2"/>
  <c r="G1310" i="2"/>
  <c r="H1310" i="2" s="1"/>
  <c r="G1309" i="2"/>
  <c r="H1309" i="2" s="1"/>
  <c r="G1308" i="2"/>
  <c r="H1308" i="2"/>
  <c r="G1307" i="2"/>
  <c r="H1307" i="2"/>
  <c r="G1306" i="2"/>
  <c r="H1306" i="2"/>
  <c r="G1305" i="2"/>
  <c r="H1305" i="2"/>
  <c r="G1304" i="2"/>
  <c r="H1304" i="2"/>
  <c r="H1302" i="2"/>
  <c r="G1303" i="2"/>
  <c r="H1303" i="2" s="1"/>
  <c r="G1302" i="2"/>
  <c r="G1301" i="2"/>
  <c r="H1301" i="2" s="1"/>
  <c r="G1300" i="2"/>
  <c r="H1300" i="2"/>
  <c r="G1299" i="2"/>
  <c r="H1299" i="2"/>
  <c r="G1298" i="2"/>
  <c r="H1298" i="2"/>
  <c r="G1297" i="2"/>
  <c r="H1297" i="2" s="1"/>
  <c r="G1296" i="2"/>
  <c r="H1296" i="2" s="1"/>
  <c r="G1295" i="2"/>
  <c r="H1295" i="2" s="1"/>
  <c r="H1291" i="2"/>
  <c r="H1290" i="2"/>
  <c r="H1289" i="2"/>
  <c r="H1288" i="2"/>
  <c r="G1294" i="2"/>
  <c r="H1294" i="2" s="1"/>
  <c r="G1293" i="2"/>
  <c r="G1533" i="2" s="1"/>
  <c r="G1292" i="2"/>
  <c r="G1291" i="2"/>
  <c r="G1290" i="2"/>
  <c r="G1289" i="2"/>
  <c r="G1288" i="2"/>
  <c r="H1287" i="2"/>
  <c r="G1287" i="2"/>
  <c r="H1292" i="2" l="1"/>
  <c r="H1533" i="2" s="1"/>
  <c r="H1293" i="2"/>
  <c r="F1276" i="2"/>
  <c r="G1272" i="2"/>
  <c r="H1272" i="2"/>
  <c r="G1271" i="2"/>
  <c r="H1271" i="2"/>
  <c r="G1270" i="2"/>
  <c r="H1270" i="2"/>
  <c r="G1269" i="2"/>
  <c r="H1269" i="2"/>
  <c r="G1268" i="2"/>
  <c r="H1268" i="2" s="1"/>
  <c r="G1267" i="2"/>
  <c r="H1267" i="2"/>
  <c r="G1266" i="2"/>
  <c r="H1266" i="2" s="1"/>
  <c r="G1265" i="2"/>
  <c r="H1265" i="2"/>
  <c r="G1264" i="2"/>
  <c r="H1264" i="2"/>
  <c r="G1263" i="2"/>
  <c r="H1263" i="2"/>
  <c r="G1262" i="2"/>
  <c r="H1262" i="2"/>
  <c r="G1261" i="2"/>
  <c r="H1261" i="2"/>
  <c r="G1260" i="2"/>
  <c r="H1260" i="2"/>
  <c r="G1259" i="2"/>
  <c r="H1259" i="2"/>
  <c r="G1258" i="2"/>
  <c r="H1258" i="2"/>
  <c r="G1257" i="2"/>
  <c r="H1257" i="2"/>
  <c r="G1256" i="2"/>
  <c r="H1256" i="2" s="1"/>
  <c r="G1255" i="2"/>
  <c r="H1255" i="2" s="1"/>
  <c r="G1254" i="2"/>
  <c r="H1254" i="2"/>
  <c r="G1253" i="2"/>
  <c r="H1253" i="2"/>
  <c r="G1252" i="2"/>
  <c r="H1252" i="2" s="1"/>
  <c r="G1251" i="2"/>
  <c r="H1251" i="2" s="1"/>
  <c r="G1250" i="2"/>
  <c r="H1250" i="2"/>
  <c r="G1249" i="2"/>
  <c r="H1249" i="2"/>
  <c r="G1248" i="2"/>
  <c r="H1248" i="2"/>
  <c r="G1247" i="2"/>
  <c r="H1247" i="2" s="1"/>
  <c r="G1246" i="2"/>
  <c r="H1246" i="2"/>
  <c r="G1245" i="2"/>
  <c r="H1245" i="2"/>
  <c r="G1244" i="2"/>
  <c r="H1244" i="2"/>
  <c r="G1243" i="2"/>
  <c r="H1243" i="2"/>
  <c r="G1242" i="2"/>
  <c r="H1242" i="2"/>
  <c r="G1241" i="2"/>
  <c r="H1241" i="2"/>
  <c r="G1240" i="2"/>
  <c r="H1240" i="2"/>
  <c r="G1239" i="2"/>
  <c r="H1239" i="2"/>
  <c r="G1238" i="2"/>
  <c r="H1238" i="2"/>
  <c r="G1237" i="2"/>
  <c r="H1237" i="2" s="1"/>
  <c r="G1236" i="2"/>
  <c r="H1236" i="2"/>
  <c r="G1235" i="2"/>
  <c r="H1235" i="2"/>
  <c r="G1234" i="2"/>
  <c r="H1234" i="2"/>
  <c r="G1233" i="2"/>
  <c r="H1233" i="2"/>
  <c r="G1232" i="2"/>
  <c r="H1232" i="2"/>
  <c r="G1231" i="2"/>
  <c r="H1231" i="2"/>
  <c r="G1230" i="2"/>
  <c r="H1230" i="2"/>
  <c r="G1229" i="2"/>
  <c r="H1229" i="2" s="1"/>
  <c r="G1228" i="2"/>
  <c r="H1228" i="2"/>
  <c r="G1227" i="2"/>
  <c r="H1227" i="2"/>
  <c r="G1226" i="2"/>
  <c r="H1226" i="2"/>
  <c r="G1225" i="2"/>
  <c r="H1225" i="2"/>
  <c r="G1224" i="2"/>
  <c r="H1224" i="2" s="1"/>
  <c r="G1223" i="2"/>
  <c r="H1223" i="2"/>
  <c r="G1222" i="2"/>
  <c r="H1222" i="2"/>
  <c r="G1221" i="2"/>
  <c r="H1221" i="2"/>
  <c r="G1220" i="2"/>
  <c r="H1220" i="2"/>
  <c r="G1219" i="2"/>
  <c r="H1219" i="2"/>
  <c r="G1218" i="2"/>
  <c r="H1218" i="2"/>
  <c r="G1217" i="2"/>
  <c r="H1217" i="2"/>
  <c r="G1216" i="2"/>
  <c r="H1216" i="2"/>
  <c r="G1215" i="2"/>
  <c r="H1215" i="2" s="1"/>
  <c r="G1214" i="2"/>
  <c r="H1214" i="2"/>
  <c r="G1213" i="2"/>
  <c r="H1213" i="2" s="1"/>
  <c r="G1212" i="2"/>
  <c r="H1212" i="2"/>
  <c r="G1211" i="2"/>
  <c r="H1211" i="2"/>
  <c r="G1210" i="2"/>
  <c r="H1210" i="2"/>
  <c r="G1209" i="2"/>
  <c r="H1209" i="2"/>
  <c r="G1208" i="2"/>
  <c r="H1208" i="2"/>
  <c r="G1207" i="2"/>
  <c r="H1207" i="2"/>
  <c r="G1206" i="2"/>
  <c r="H1206" i="2"/>
  <c r="G1205" i="2"/>
  <c r="H1205" i="2" s="1"/>
  <c r="G1204" i="2" l="1"/>
  <c r="H1204" i="2" s="1"/>
  <c r="G1203" i="2"/>
  <c r="H1203" i="2"/>
  <c r="G1202" i="2"/>
  <c r="H1202" i="2"/>
  <c r="G1201" i="2"/>
  <c r="H1201" i="2"/>
  <c r="G1200" i="2"/>
  <c r="H1200" i="2"/>
  <c r="G1199" i="2"/>
  <c r="H1199" i="2"/>
  <c r="G1198" i="2"/>
  <c r="H1198" i="2"/>
  <c r="G1197" i="2"/>
  <c r="H1197" i="2"/>
  <c r="G1196" i="2"/>
  <c r="H1196" i="2"/>
  <c r="G1195" i="2"/>
  <c r="H1195" i="2" s="1"/>
  <c r="G1194" i="2"/>
  <c r="H1194" i="2"/>
  <c r="G1193" i="2"/>
  <c r="H1193" i="2"/>
  <c r="G1192" i="2"/>
  <c r="H1192" i="2"/>
  <c r="G1191" i="2"/>
  <c r="H1191" i="2"/>
  <c r="G1190" i="2"/>
  <c r="H1190" i="2"/>
  <c r="G1189" i="2"/>
  <c r="H1189" i="2"/>
  <c r="G1188" i="2"/>
  <c r="H1188" i="2"/>
  <c r="G1187" i="2"/>
  <c r="H1187" i="2"/>
  <c r="G1186" i="2"/>
  <c r="H1186" i="2"/>
  <c r="G1185" i="2"/>
  <c r="H1185" i="2"/>
  <c r="G1184" i="2"/>
  <c r="H1184" i="2"/>
  <c r="G1183" i="2"/>
  <c r="H1183" i="2"/>
  <c r="G1182" i="2"/>
  <c r="H1182" i="2" s="1"/>
  <c r="G1181" i="2"/>
  <c r="H1181" i="2"/>
  <c r="G1180" i="2"/>
  <c r="H1180" i="2"/>
  <c r="G1179" i="2"/>
  <c r="H1179" i="2" s="1"/>
  <c r="G1178" i="2"/>
  <c r="H1178" i="2"/>
  <c r="G1177" i="2"/>
  <c r="H1177" i="2"/>
  <c r="G1176" i="2"/>
  <c r="H1176" i="2"/>
  <c r="G1175" i="2"/>
  <c r="H1175" i="2"/>
  <c r="G1174" i="2"/>
  <c r="H1174" i="2"/>
  <c r="G1173" i="2"/>
  <c r="H1173" i="2"/>
  <c r="G1172" i="2"/>
  <c r="H1172" i="2"/>
  <c r="G1171" i="2"/>
  <c r="H1171" i="2"/>
  <c r="G1170" i="2"/>
  <c r="H1170" i="2"/>
  <c r="G1169" i="2"/>
  <c r="H1169" i="2"/>
  <c r="G1168" i="2"/>
  <c r="H1168" i="2"/>
  <c r="G1167" i="2"/>
  <c r="H1167" i="2" s="1"/>
  <c r="G1166" i="2"/>
  <c r="H1166" i="2"/>
  <c r="G1165" i="2"/>
  <c r="H1165" i="2" s="1"/>
  <c r="G1164" i="2"/>
  <c r="H1164" i="2" s="1"/>
  <c r="G1162" i="2"/>
  <c r="G1163" i="2"/>
  <c r="H1163" i="2" s="1"/>
  <c r="H1162" i="2"/>
  <c r="G1276" i="2" l="1"/>
  <c r="F1157" i="2"/>
  <c r="G1153" i="2"/>
  <c r="H1153" i="2" s="1"/>
  <c r="G1152" i="2"/>
  <c r="H1152" i="2" s="1"/>
  <c r="G1151" i="2"/>
  <c r="H1151" i="2" s="1"/>
  <c r="G1150" i="2"/>
  <c r="H1150" i="2" s="1"/>
  <c r="G1149" i="2"/>
  <c r="H1149" i="2" s="1"/>
  <c r="G1148" i="2"/>
  <c r="H1148" i="2" s="1"/>
  <c r="G1147" i="2"/>
  <c r="H1147" i="2" s="1"/>
  <c r="G1146" i="2"/>
  <c r="H1146" i="2" s="1"/>
  <c r="G1145" i="2"/>
  <c r="H1145" i="2" s="1"/>
  <c r="G1144" i="2"/>
  <c r="H1144" i="2" s="1"/>
  <c r="G1143" i="2"/>
  <c r="H1143" i="2" s="1"/>
  <c r="G1142" i="2"/>
  <c r="H1142" i="2" s="1"/>
  <c r="G1141" i="2"/>
  <c r="H1141" i="2" s="1"/>
  <c r="G1140" i="2"/>
  <c r="H1140" i="2" s="1"/>
  <c r="G1139" i="2"/>
  <c r="H1139" i="2" s="1"/>
  <c r="G1138" i="2"/>
  <c r="H1138" i="2" s="1"/>
  <c r="G1137" i="2"/>
  <c r="H1137" i="2" s="1"/>
  <c r="G1136" i="2"/>
  <c r="H1136" i="2" s="1"/>
  <c r="G1135" i="2"/>
  <c r="H1135" i="2" s="1"/>
  <c r="G1134" i="2"/>
  <c r="H1134" i="2" s="1"/>
  <c r="G1133" i="2"/>
  <c r="H1133" i="2" s="1"/>
  <c r="G1132" i="2"/>
  <c r="H1132" i="2" s="1"/>
  <c r="G1131" i="2"/>
  <c r="H1131" i="2" s="1"/>
  <c r="G1130" i="2"/>
  <c r="H1130" i="2" s="1"/>
  <c r="G1129" i="2"/>
  <c r="H1129" i="2" s="1"/>
  <c r="G1128" i="2"/>
  <c r="H1128" i="2" s="1"/>
  <c r="G1127" i="2"/>
  <c r="H1127" i="2" s="1"/>
  <c r="G1126" i="2"/>
  <c r="H1126" i="2" s="1"/>
  <c r="G1125" i="2"/>
  <c r="H1125" i="2" s="1"/>
  <c r="G1124" i="2"/>
  <c r="H1124" i="2"/>
  <c r="G1123" i="2"/>
  <c r="H1123" i="2"/>
  <c r="G1122" i="2"/>
  <c r="H1122" i="2"/>
  <c r="G1121" i="2"/>
  <c r="H1121" i="2" s="1"/>
  <c r="G1120" i="2"/>
  <c r="H1120" i="2" s="1"/>
  <c r="G1119" i="2"/>
  <c r="H1119" i="2" s="1"/>
  <c r="G1118" i="2"/>
  <c r="H1118" i="2" s="1"/>
  <c r="G1117" i="2"/>
  <c r="H1117" i="2"/>
  <c r="G1116" i="2"/>
  <c r="H1116" i="2" s="1"/>
  <c r="G1115" i="2"/>
  <c r="H1115" i="2" s="1"/>
  <c r="G1114" i="2"/>
  <c r="H1114" i="2" s="1"/>
  <c r="G1113" i="2"/>
  <c r="H1113" i="2" s="1"/>
  <c r="G1112" i="2"/>
  <c r="H1112" i="2" s="1"/>
  <c r="G1111" i="2"/>
  <c r="H1111" i="2" s="1"/>
  <c r="G1110" i="2"/>
  <c r="H1110" i="2" s="1"/>
  <c r="G1109" i="2"/>
  <c r="H1109" i="2"/>
  <c r="G1108" i="2"/>
  <c r="H1108" i="2"/>
  <c r="G1107" i="2"/>
  <c r="H1107" i="2"/>
  <c r="G1106" i="2"/>
  <c r="H1106" i="2"/>
  <c r="G1105" i="2"/>
  <c r="H1105" i="2" s="1"/>
  <c r="G1104" i="2"/>
  <c r="H1104" i="2" s="1"/>
  <c r="G1103" i="2"/>
  <c r="H1103" i="2" s="1"/>
  <c r="G1102" i="2"/>
  <c r="H1102" i="2" s="1"/>
  <c r="G1101" i="2"/>
  <c r="H1101" i="2" s="1"/>
  <c r="G1100" i="2"/>
  <c r="H1100" i="2" s="1"/>
  <c r="G1099" i="2"/>
  <c r="H1099" i="2" s="1"/>
  <c r="G1098" i="2"/>
  <c r="H1098" i="2" s="1"/>
  <c r="G1097" i="2"/>
  <c r="H1097" i="2" s="1"/>
  <c r="G1096" i="2"/>
  <c r="H1096" i="2" s="1"/>
  <c r="G1095" i="2"/>
  <c r="H1095" i="2" s="1"/>
  <c r="G1094" i="2"/>
  <c r="H1094" i="2" s="1"/>
  <c r="G1093" i="2"/>
  <c r="H1093" i="2"/>
  <c r="G1092" i="2"/>
  <c r="H1092" i="2" s="1"/>
  <c r="G1091" i="2"/>
  <c r="H1091" i="2"/>
  <c r="G1090" i="2"/>
  <c r="H1090" i="2"/>
  <c r="G1089" i="2"/>
  <c r="H1089" i="2"/>
  <c r="G1088" i="2"/>
  <c r="H1088" i="2"/>
  <c r="G1087" i="2"/>
  <c r="H1087" i="2"/>
  <c r="G1086" i="2"/>
  <c r="H1086" i="2"/>
  <c r="G1085" i="2"/>
  <c r="H1085" i="2"/>
  <c r="G1084" i="2"/>
  <c r="H1084" i="2"/>
  <c r="G1083" i="2"/>
  <c r="H1083" i="2"/>
  <c r="G1082" i="2"/>
  <c r="H1082" i="2"/>
  <c r="G1081" i="2"/>
  <c r="H1081" i="2"/>
  <c r="G1080" i="2"/>
  <c r="H1080" i="2" s="1"/>
  <c r="G1079" i="2"/>
  <c r="H1079" i="2" s="1"/>
  <c r="G1078" i="2"/>
  <c r="H1078" i="2" s="1"/>
  <c r="G1077" i="2"/>
  <c r="H1077" i="2" s="1"/>
  <c r="G1076" i="2"/>
  <c r="H1076" i="2"/>
  <c r="G1075" i="2"/>
  <c r="H1075" i="2"/>
  <c r="G1074" i="2"/>
  <c r="H1074" i="2"/>
  <c r="G1073" i="2"/>
  <c r="H1073" i="2"/>
  <c r="G1072" i="2"/>
  <c r="H1072" i="2" s="1"/>
  <c r="G1071" i="2"/>
  <c r="H1071" i="2" s="1"/>
  <c r="G1070" i="2"/>
  <c r="H1070" i="2" s="1"/>
  <c r="G1069" i="2"/>
  <c r="H1069" i="2" s="1"/>
  <c r="G1068" i="2"/>
  <c r="H1068" i="2" s="1"/>
  <c r="G1067" i="2"/>
  <c r="H1067" i="2" s="1"/>
  <c r="G1066" i="2"/>
  <c r="H1066" i="2"/>
  <c r="G1065" i="2"/>
  <c r="H1065" i="2"/>
  <c r="G1064" i="2"/>
  <c r="H1064" i="2" s="1"/>
  <c r="G1063" i="2"/>
  <c r="H1063" i="2" s="1"/>
  <c r="G1062" i="2"/>
  <c r="H1062" i="2" s="1"/>
  <c r="G1061" i="2"/>
  <c r="H1061" i="2" s="1"/>
  <c r="H1154" i="2" l="1"/>
  <c r="H1157" i="2" s="1"/>
  <c r="G1157" i="2"/>
  <c r="G1052" i="2"/>
  <c r="H1052" i="2" s="1"/>
  <c r="G1051" i="2"/>
  <c r="H1051" i="2" s="1"/>
  <c r="G1050" i="2"/>
  <c r="H1050" i="2" s="1"/>
  <c r="G1049" i="2"/>
  <c r="H1049" i="2" s="1"/>
  <c r="G1048" i="2"/>
  <c r="H1048" i="2" s="1"/>
  <c r="G1047" i="2"/>
  <c r="H1047" i="2" s="1"/>
  <c r="G1046" i="2"/>
  <c r="H1046" i="2" s="1"/>
  <c r="G1045" i="2"/>
  <c r="H1045" i="2" s="1"/>
  <c r="G1044" i="2"/>
  <c r="H1044" i="2"/>
  <c r="G1043" i="2"/>
  <c r="H1043" i="2"/>
  <c r="G1042" i="2"/>
  <c r="H1042" i="2"/>
  <c r="G1041" i="2"/>
  <c r="H1041" i="2"/>
  <c r="G1040" i="2"/>
  <c r="H1040" i="2" s="1"/>
  <c r="G1039" i="2"/>
  <c r="H1039" i="2" s="1"/>
  <c r="G1038" i="2"/>
  <c r="H1038" i="2" s="1"/>
  <c r="G1037" i="2"/>
  <c r="H1037" i="2" s="1"/>
  <c r="G1036" i="2"/>
  <c r="H1036" i="2" s="1"/>
  <c r="G1035" i="2"/>
  <c r="H1035" i="2" s="1"/>
  <c r="G1034" i="2"/>
  <c r="H1034" i="2"/>
  <c r="G1033" i="2"/>
  <c r="H1033" i="2" s="1"/>
  <c r="G1032" i="2"/>
  <c r="H1032" i="2" s="1"/>
  <c r="G1031" i="2"/>
  <c r="H1031" i="2" s="1"/>
  <c r="G1030" i="2"/>
  <c r="H1030" i="2" s="1"/>
  <c r="G1029" i="2"/>
  <c r="H1029" i="2" s="1"/>
  <c r="G1028" i="2"/>
  <c r="H1028" i="2" s="1"/>
  <c r="G1027" i="2"/>
  <c r="H1027" i="2"/>
  <c r="G1026" i="2"/>
  <c r="H1026" i="2"/>
  <c r="G1025" i="2"/>
  <c r="H1025" i="2"/>
  <c r="G1024" i="2"/>
  <c r="H1024" i="2" s="1"/>
  <c r="G1023" i="2"/>
  <c r="H1023" i="2" s="1"/>
  <c r="G1022" i="2"/>
  <c r="H1022" i="2"/>
  <c r="G1021" i="2"/>
  <c r="H1021" i="2"/>
  <c r="G1020" i="2"/>
  <c r="H1020" i="2"/>
  <c r="G1019" i="2"/>
  <c r="H1019" i="2" s="1"/>
  <c r="G1018" i="2"/>
  <c r="H1018" i="2"/>
  <c r="G1017" i="2"/>
  <c r="H1017" i="2"/>
  <c r="G1016" i="2"/>
  <c r="H1016" i="2"/>
  <c r="G1015" i="2"/>
  <c r="H1015" i="2"/>
  <c r="G1014" i="2"/>
  <c r="H1014" i="2" s="1"/>
  <c r="G1013" i="2"/>
  <c r="H1013" i="2" s="1"/>
  <c r="G1012" i="2"/>
  <c r="H1012" i="2" s="1"/>
  <c r="G1011" i="2"/>
  <c r="H1011" i="2" s="1"/>
  <c r="G1010" i="2"/>
  <c r="H1010" i="2" s="1"/>
  <c r="G1009" i="2"/>
  <c r="H1009" i="2" s="1"/>
  <c r="G1008" i="2"/>
  <c r="H1008" i="2" s="1"/>
  <c r="G1007" i="2"/>
  <c r="H1007" i="2" s="1"/>
  <c r="G1006" i="2"/>
  <c r="H1006" i="2" s="1"/>
  <c r="G1005" i="2"/>
  <c r="H1005" i="2"/>
  <c r="G1004" i="2"/>
  <c r="H1004" i="2"/>
  <c r="G1003" i="2"/>
  <c r="H1003" i="2"/>
  <c r="G1002" i="2"/>
  <c r="H1002" i="2" s="1"/>
  <c r="G1001" i="2"/>
  <c r="H1001" i="2" s="1"/>
  <c r="G1000" i="2"/>
  <c r="H1000" i="2" s="1"/>
  <c r="G999" i="2"/>
  <c r="H999" i="2" s="1"/>
  <c r="G998" i="2"/>
  <c r="H998" i="2" s="1"/>
  <c r="G997" i="2"/>
  <c r="H997" i="2" s="1"/>
  <c r="G996" i="2"/>
  <c r="H996" i="2" s="1"/>
  <c r="G995" i="2"/>
  <c r="H995" i="2" s="1"/>
  <c r="G994" i="2"/>
  <c r="H994" i="2"/>
  <c r="G993" i="2"/>
  <c r="H993" i="2" s="1"/>
  <c r="G992" i="2"/>
  <c r="H992" i="2" s="1"/>
  <c r="G991" i="2"/>
  <c r="H991" i="2" s="1"/>
  <c r="G990" i="2"/>
  <c r="H990" i="2" s="1"/>
  <c r="G989" i="2"/>
  <c r="H989" i="2" s="1"/>
  <c r="G988" i="2"/>
  <c r="H988" i="2" s="1"/>
  <c r="G987" i="2"/>
  <c r="H987" i="2"/>
  <c r="G986" i="2"/>
  <c r="H986" i="2"/>
  <c r="G985" i="2"/>
  <c r="H985" i="2"/>
  <c r="G984" i="2"/>
  <c r="H984" i="2"/>
  <c r="G983" i="2"/>
  <c r="H983" i="2"/>
  <c r="G982" i="2"/>
  <c r="H982" i="2"/>
  <c r="G981" i="2"/>
  <c r="H981" i="2"/>
  <c r="G980" i="2"/>
  <c r="H980" i="2"/>
  <c r="G979" i="2"/>
  <c r="H979" i="2" s="1"/>
  <c r="G978" i="2"/>
  <c r="H978" i="2"/>
  <c r="G977" i="2"/>
  <c r="H977" i="2" s="1"/>
  <c r="G976" i="2"/>
  <c r="H976" i="2" s="1"/>
  <c r="G975" i="2"/>
  <c r="H975" i="2" s="1"/>
  <c r="G974" i="2"/>
  <c r="H974" i="2" s="1"/>
  <c r="G973" i="2"/>
  <c r="H973" i="2" s="1"/>
  <c r="G972" i="2"/>
  <c r="H972" i="2" s="1"/>
  <c r="G971" i="2"/>
  <c r="H971" i="2" s="1"/>
  <c r="G970" i="2"/>
  <c r="H970" i="2" s="1"/>
  <c r="G969" i="2"/>
  <c r="H969" i="2" s="1"/>
  <c r="G968" i="2"/>
  <c r="H968" i="2" s="1"/>
  <c r="G967" i="2"/>
  <c r="H967" i="2" s="1"/>
  <c r="G966" i="2"/>
  <c r="H966" i="2" s="1"/>
  <c r="G965" i="2"/>
  <c r="H965" i="2" s="1"/>
  <c r="G964" i="2"/>
  <c r="H964" i="2" s="1"/>
  <c r="G963" i="2"/>
  <c r="H963" i="2" s="1"/>
  <c r="G962" i="2"/>
  <c r="H962" i="2" s="1"/>
  <c r="G961" i="2"/>
  <c r="H961" i="2" s="1"/>
  <c r="G960" i="2"/>
  <c r="H960" i="2" s="1"/>
  <c r="G959" i="2"/>
  <c r="H959" i="2" s="1"/>
  <c r="G958" i="2" l="1"/>
  <c r="H958" i="2"/>
  <c r="G957" i="2"/>
  <c r="H957" i="2"/>
  <c r="G956" i="2"/>
  <c r="H956" i="2"/>
  <c r="G955" i="2"/>
  <c r="H955" i="2"/>
  <c r="G954" i="2"/>
  <c r="H954" i="2"/>
  <c r="G953" i="2"/>
  <c r="H953" i="2"/>
  <c r="G952" i="2"/>
  <c r="H952" i="2"/>
  <c r="G951" i="2"/>
  <c r="H951" i="2"/>
  <c r="G950" i="2"/>
  <c r="H950" i="2"/>
  <c r="G949" i="2"/>
  <c r="H949" i="2"/>
  <c r="G948" i="2"/>
  <c r="H948" i="2"/>
  <c r="G947" i="2"/>
  <c r="H947" i="2"/>
  <c r="G946" i="2"/>
  <c r="H946" i="2"/>
  <c r="G945" i="2"/>
  <c r="H945" i="2"/>
  <c r="G944" i="2"/>
  <c r="H944" i="2"/>
  <c r="G943" i="2"/>
  <c r="H943" i="2"/>
  <c r="G942" i="2"/>
  <c r="H942" i="2"/>
  <c r="G941" i="2"/>
  <c r="H941" i="2"/>
  <c r="G940" i="2"/>
  <c r="H940" i="2" s="1"/>
  <c r="G939" i="2"/>
  <c r="H939" i="2" s="1"/>
  <c r="G938" i="2"/>
  <c r="H938" i="2" s="1"/>
  <c r="G937" i="2"/>
  <c r="H937" i="2" s="1"/>
  <c r="G936" i="2"/>
  <c r="H936" i="2"/>
  <c r="G935" i="2"/>
  <c r="H935" i="2"/>
  <c r="G934" i="2"/>
  <c r="H934" i="2" s="1"/>
  <c r="G933" i="2"/>
  <c r="H933" i="2"/>
  <c r="G932" i="2"/>
  <c r="H932" i="2"/>
  <c r="G931" i="2"/>
  <c r="H931" i="2"/>
  <c r="G930" i="2"/>
  <c r="H930" i="2"/>
  <c r="G929" i="2"/>
  <c r="H929" i="2"/>
  <c r="G928" i="2"/>
  <c r="H928" i="2"/>
  <c r="G927" i="2"/>
  <c r="H927" i="2"/>
  <c r="G926" i="2"/>
  <c r="H926" i="2" s="1"/>
  <c r="G925" i="2"/>
  <c r="H925" i="2"/>
  <c r="G924" i="2"/>
  <c r="H924" i="2"/>
  <c r="G923" i="2"/>
  <c r="H923" i="2"/>
  <c r="G922" i="2"/>
  <c r="H922" i="2"/>
  <c r="G921" i="2"/>
  <c r="H921" i="2"/>
  <c r="G920" i="2"/>
  <c r="H920" i="2" s="1"/>
  <c r="G919" i="2"/>
  <c r="H919" i="2"/>
  <c r="G918" i="2"/>
  <c r="H918" i="2" s="1"/>
  <c r="G917" i="2"/>
  <c r="H917" i="2"/>
  <c r="G916" i="2"/>
  <c r="H916" i="2"/>
  <c r="G915" i="2"/>
  <c r="H915" i="2"/>
  <c r="G914" i="2"/>
  <c r="H914" i="2"/>
  <c r="G913" i="2"/>
  <c r="H913" i="2"/>
  <c r="G912" i="2"/>
  <c r="H912" i="2"/>
  <c r="G911" i="2"/>
  <c r="H911" i="2"/>
  <c r="G910" i="2"/>
  <c r="H910" i="2"/>
  <c r="G909" i="2"/>
  <c r="H909" i="2" s="1"/>
  <c r="G908" i="2"/>
  <c r="H908" i="2" s="1"/>
  <c r="G907" i="2"/>
  <c r="H907" i="2" s="1"/>
  <c r="G906" i="2"/>
  <c r="H906" i="2"/>
  <c r="G905" i="2"/>
  <c r="H905" i="2"/>
  <c r="G904" i="2"/>
  <c r="H904" i="2"/>
  <c r="G903" i="2"/>
  <c r="H903" i="2"/>
  <c r="G902" i="2"/>
  <c r="H902" i="2"/>
  <c r="G901" i="2"/>
  <c r="H901" i="2"/>
  <c r="G900" i="2"/>
  <c r="H900" i="2"/>
  <c r="G899" i="2"/>
  <c r="H899" i="2"/>
  <c r="G898" i="2"/>
  <c r="H898" i="2"/>
  <c r="G897" i="2"/>
  <c r="H897" i="2"/>
  <c r="G896" i="2"/>
  <c r="H896" i="2" s="1"/>
  <c r="G895" i="2"/>
  <c r="H895" i="2" s="1"/>
  <c r="G894" i="2"/>
  <c r="H894" i="2" s="1"/>
  <c r="G893" i="2"/>
  <c r="H893" i="2" s="1"/>
  <c r="G892" i="2"/>
  <c r="H892" i="2"/>
  <c r="G891" i="2"/>
  <c r="H891" i="2"/>
  <c r="G890" i="2"/>
  <c r="H890" i="2"/>
  <c r="G889" i="2"/>
  <c r="H889" i="2"/>
  <c r="G888" i="2"/>
  <c r="H888" i="2"/>
  <c r="G887" i="2"/>
  <c r="H887" i="2"/>
  <c r="G886" i="2"/>
  <c r="H886" i="2"/>
  <c r="G885" i="2"/>
  <c r="H885" i="2"/>
  <c r="G884" i="2"/>
  <c r="H884" i="2"/>
  <c r="G883" i="2"/>
  <c r="H883" i="2"/>
  <c r="G882" i="2"/>
  <c r="H882" i="2"/>
  <c r="G881" i="2"/>
  <c r="H881" i="2" s="1"/>
  <c r="G880" i="2"/>
  <c r="H880" i="2"/>
  <c r="G879" i="2"/>
  <c r="H879" i="2"/>
  <c r="G878" i="2"/>
  <c r="H878" i="2"/>
  <c r="G877" i="2"/>
  <c r="H877" i="2"/>
  <c r="G876" i="2"/>
  <c r="H876" i="2"/>
  <c r="G875" i="2"/>
  <c r="H875" i="2"/>
  <c r="G874" i="2"/>
  <c r="H874" i="2"/>
  <c r="G873" i="2"/>
  <c r="H873" i="2"/>
  <c r="G872" i="2"/>
  <c r="H872" i="2"/>
  <c r="G871" i="2"/>
  <c r="H871" i="2"/>
  <c r="G870" i="2"/>
  <c r="H870" i="2"/>
  <c r="G869" i="2"/>
  <c r="H869" i="2" s="1"/>
  <c r="G868" i="2"/>
  <c r="H868" i="2"/>
  <c r="G867" i="2"/>
  <c r="H867" i="2"/>
  <c r="G866" i="2"/>
  <c r="H866" i="2"/>
  <c r="G865" i="2"/>
  <c r="H865" i="2"/>
  <c r="G864" i="2"/>
  <c r="H864" i="2" s="1"/>
  <c r="G863" i="2"/>
  <c r="H863" i="2" s="1"/>
  <c r="G862" i="2"/>
  <c r="H862" i="2" s="1"/>
  <c r="G861" i="2"/>
  <c r="H861" i="2" s="1"/>
  <c r="G846" i="2" l="1"/>
  <c r="H846" i="2" s="1"/>
  <c r="G845" i="2"/>
  <c r="H845" i="2" s="1"/>
  <c r="G844" i="2"/>
  <c r="H844" i="2" s="1"/>
  <c r="G843" i="2"/>
  <c r="H843" i="2" s="1"/>
  <c r="G842" i="2"/>
  <c r="H842" i="2" s="1"/>
  <c r="G841" i="2"/>
  <c r="H841" i="2" s="1"/>
  <c r="G840" i="2"/>
  <c r="H840" i="2" s="1"/>
  <c r="G839" i="2"/>
  <c r="H839" i="2" s="1"/>
  <c r="G838" i="2"/>
  <c r="H838" i="2" s="1"/>
  <c r="G837" i="2"/>
  <c r="H837" i="2" s="1"/>
  <c r="G836" i="2"/>
  <c r="H836" i="2" s="1"/>
  <c r="G835" i="2"/>
  <c r="H835" i="2" s="1"/>
  <c r="G834" i="2"/>
  <c r="H834" i="2" s="1"/>
  <c r="G833" i="2"/>
  <c r="H833" i="2" s="1"/>
  <c r="G832" i="2"/>
  <c r="H832" i="2" s="1"/>
  <c r="G831" i="2"/>
  <c r="H831" i="2" s="1"/>
  <c r="G830" i="2"/>
  <c r="H830" i="2" s="1"/>
  <c r="G829" i="2"/>
  <c r="H829" i="2" s="1"/>
  <c r="G828" i="2"/>
  <c r="H828" i="2" s="1"/>
  <c r="G827" i="2"/>
  <c r="H827" i="2" s="1"/>
  <c r="G826" i="2"/>
  <c r="H826" i="2" s="1"/>
  <c r="G825" i="2"/>
  <c r="H825" i="2" s="1"/>
  <c r="G824" i="2"/>
  <c r="H824" i="2" s="1"/>
  <c r="G823" i="2"/>
  <c r="H823" i="2" s="1"/>
  <c r="G822" i="2" l="1"/>
  <c r="H822" i="2"/>
  <c r="G821" i="2"/>
  <c r="H821" i="2"/>
  <c r="G820" i="2"/>
  <c r="H820" i="2"/>
  <c r="G819" i="2"/>
  <c r="H819" i="2" s="1"/>
  <c r="G818" i="2"/>
  <c r="H818" i="2" s="1"/>
  <c r="G817" i="2"/>
  <c r="H817" i="2" s="1"/>
  <c r="G816" i="2"/>
  <c r="H816" i="2" s="1"/>
  <c r="G815" i="2"/>
  <c r="H815" i="2" s="1"/>
  <c r="G814" i="2"/>
  <c r="H814" i="2" s="1"/>
  <c r="G813" i="2"/>
  <c r="H813" i="2" s="1"/>
  <c r="G812" i="2"/>
  <c r="H812" i="2" s="1"/>
  <c r="G811" i="2"/>
  <c r="H811" i="2" s="1"/>
  <c r="G810" i="2"/>
  <c r="H810" i="2" s="1"/>
  <c r="G809" i="2"/>
  <c r="H809" i="2" s="1"/>
  <c r="G808" i="2"/>
  <c r="H808" i="2" s="1"/>
  <c r="G807" i="2"/>
  <c r="H807" i="2" s="1"/>
  <c r="G806" i="2"/>
  <c r="H806" i="2" s="1"/>
  <c r="G805" i="2"/>
  <c r="H805" i="2" s="1"/>
  <c r="G804" i="2"/>
  <c r="H804" i="2" s="1"/>
  <c r="G803" i="2"/>
  <c r="H803" i="2" s="1"/>
  <c r="G802" i="2"/>
  <c r="H802" i="2" s="1"/>
  <c r="G801" i="2"/>
  <c r="H801" i="2" s="1"/>
  <c r="G800" i="2"/>
  <c r="H800" i="2" s="1"/>
  <c r="G799" i="2"/>
  <c r="H799" i="2"/>
  <c r="G798" i="2"/>
  <c r="H798" i="2" s="1"/>
  <c r="G797" i="2"/>
  <c r="H797" i="2" s="1"/>
  <c r="G796" i="2"/>
  <c r="H796" i="2" s="1"/>
  <c r="G795" i="2"/>
  <c r="H795" i="2" s="1"/>
  <c r="G794" i="2"/>
  <c r="H794" i="2" s="1"/>
  <c r="G793" i="2"/>
  <c r="H793" i="2" s="1"/>
  <c r="G792" i="2"/>
  <c r="H792" i="2" s="1"/>
  <c r="G791" i="2"/>
  <c r="H791" i="2" s="1"/>
  <c r="G790" i="2"/>
  <c r="H790" i="2" s="1"/>
  <c r="G789" i="2"/>
  <c r="H789" i="2" s="1"/>
  <c r="G788" i="2"/>
  <c r="H788" i="2" s="1"/>
  <c r="G787" i="2"/>
  <c r="H787" i="2" s="1"/>
  <c r="G786" i="2"/>
  <c r="H786" i="2" s="1"/>
  <c r="G785" i="2"/>
  <c r="H785" i="2" s="1"/>
  <c r="G784" i="2"/>
  <c r="H784" i="2" s="1"/>
  <c r="G783" i="2"/>
  <c r="H783" i="2" s="1"/>
  <c r="G782" i="2"/>
  <c r="H782" i="2" s="1"/>
  <c r="G781" i="2"/>
  <c r="H781" i="2" s="1"/>
  <c r="G780" i="2"/>
  <c r="H780" i="2" s="1"/>
  <c r="G779" i="2"/>
  <c r="H779" i="2" s="1"/>
  <c r="G778" i="2"/>
  <c r="H778" i="2" s="1"/>
  <c r="G777" i="2"/>
  <c r="H777" i="2" s="1"/>
  <c r="G776" i="2"/>
  <c r="H776" i="2" s="1"/>
  <c r="G775" i="2"/>
  <c r="H775" i="2" s="1"/>
  <c r="G774" i="2"/>
  <c r="H774" i="2" s="1"/>
  <c r="G773" i="2"/>
  <c r="H773" i="2" s="1"/>
  <c r="G772" i="2"/>
  <c r="H772" i="2" s="1"/>
  <c r="G771" i="2"/>
  <c r="H771" i="2" s="1"/>
  <c r="G770" i="2"/>
  <c r="H770" i="2" s="1"/>
  <c r="G769" i="2"/>
  <c r="H769" i="2" s="1"/>
  <c r="G768" i="2"/>
  <c r="H768" i="2" s="1"/>
  <c r="G767" i="2"/>
  <c r="H767" i="2" s="1"/>
  <c r="G766" i="2"/>
  <c r="H766" i="2" s="1"/>
  <c r="G765" i="2"/>
  <c r="H765" i="2" s="1"/>
  <c r="G764" i="2"/>
  <c r="H764" i="2" s="1"/>
  <c r="G763" i="2"/>
  <c r="H763" i="2" s="1"/>
  <c r="G762" i="2"/>
  <c r="H762" i="2" s="1"/>
  <c r="G761" i="2"/>
  <c r="H761" i="2" s="1"/>
  <c r="G760" i="2"/>
  <c r="H760" i="2" s="1"/>
  <c r="G759" i="2"/>
  <c r="H759" i="2" s="1"/>
  <c r="G758" i="2"/>
  <c r="H758" i="2" s="1"/>
  <c r="G757" i="2"/>
  <c r="H757" i="2" s="1"/>
  <c r="G756" i="2"/>
  <c r="H756" i="2" s="1"/>
  <c r="G755" i="2"/>
  <c r="H755" i="2" s="1"/>
  <c r="G754" i="2"/>
  <c r="H754" i="2" s="1"/>
  <c r="G753" i="2"/>
  <c r="H753" i="2" s="1"/>
  <c r="G751" i="2"/>
  <c r="G752" i="2"/>
  <c r="H752" i="2" s="1"/>
  <c r="H751" i="2"/>
  <c r="G750" i="2"/>
  <c r="H750" i="2" s="1"/>
  <c r="G737" i="2" l="1"/>
  <c r="H737" i="2" s="1"/>
  <c r="G738" i="2"/>
  <c r="H738" i="2" s="1"/>
  <c r="G735" i="2"/>
  <c r="H735" i="2" s="1"/>
  <c r="G736" i="2"/>
  <c r="H736" i="2" s="1"/>
  <c r="G733" i="2"/>
  <c r="H733" i="2" s="1"/>
  <c r="G734" i="2"/>
  <c r="H734" i="2" s="1"/>
  <c r="G732" i="2"/>
  <c r="H732" i="2" s="1"/>
  <c r="G726" i="2"/>
  <c r="H726" i="2" s="1"/>
  <c r="G727" i="2"/>
  <c r="H727" i="2" s="1"/>
  <c r="G728" i="2"/>
  <c r="H728" i="2" s="1"/>
  <c r="G729" i="2"/>
  <c r="H729" i="2" s="1"/>
  <c r="G730" i="2"/>
  <c r="H730" i="2" s="1"/>
  <c r="G731" i="2"/>
  <c r="H731" i="2" s="1"/>
  <c r="G725" i="2"/>
  <c r="H725" i="2" s="1"/>
  <c r="G724" i="2"/>
  <c r="H724" i="2" s="1"/>
  <c r="G722" i="2"/>
  <c r="H722" i="2" s="1"/>
  <c r="G723" i="2"/>
  <c r="H723" i="2" s="1"/>
  <c r="G721" i="2"/>
  <c r="H721" i="2" s="1"/>
  <c r="G720" i="2"/>
  <c r="H720" i="2" s="1"/>
  <c r="G719" i="2"/>
  <c r="H719" i="2" s="1"/>
  <c r="G717" i="2"/>
  <c r="H717" i="2" s="1"/>
  <c r="G718" i="2"/>
  <c r="H718" i="2" s="1"/>
  <c r="G716" i="2"/>
  <c r="H716" i="2" s="1"/>
  <c r="G715" i="2"/>
  <c r="H715" i="2" s="1"/>
  <c r="G714" i="2"/>
  <c r="H714" i="2" s="1"/>
  <c r="G713" i="2"/>
  <c r="H713" i="2" s="1"/>
  <c r="G712" i="2"/>
  <c r="H712" i="2" s="1"/>
  <c r="G711" i="2"/>
  <c r="H711" i="2" s="1"/>
  <c r="G710" i="2"/>
  <c r="H710" i="2" s="1"/>
  <c r="G709" i="2"/>
  <c r="H709" i="2" s="1"/>
  <c r="G708" i="2"/>
  <c r="H708" i="2" s="1"/>
  <c r="G707" i="2"/>
  <c r="H707" i="2" s="1"/>
  <c r="G706" i="2"/>
  <c r="H706" i="2" s="1"/>
  <c r="G705" i="2"/>
  <c r="H705" i="2" s="1"/>
  <c r="G691" i="2"/>
  <c r="H691" i="2" s="1"/>
  <c r="G692" i="2"/>
  <c r="H692" i="2" s="1"/>
  <c r="G693" i="2"/>
  <c r="H693" i="2" s="1"/>
  <c r="G694" i="2"/>
  <c r="H694" i="2" s="1"/>
  <c r="G695" i="2"/>
  <c r="H695" i="2" s="1"/>
  <c r="G696" i="2"/>
  <c r="H696" i="2" s="1"/>
  <c r="G697" i="2"/>
  <c r="H697" i="2" s="1"/>
  <c r="G698" i="2"/>
  <c r="H698" i="2" s="1"/>
  <c r="G699" i="2"/>
  <c r="H699" i="2" s="1"/>
  <c r="G700" i="2"/>
  <c r="H700" i="2" s="1"/>
  <c r="G701" i="2"/>
  <c r="H701" i="2" s="1"/>
  <c r="G702" i="2"/>
  <c r="H702" i="2" s="1"/>
  <c r="G703" i="2"/>
  <c r="H703" i="2" s="1"/>
  <c r="G704" i="2"/>
  <c r="H704" i="2" s="1"/>
  <c r="G690" i="2"/>
  <c r="H690" i="2" s="1"/>
  <c r="G689" i="2"/>
  <c r="H689" i="2" s="1"/>
  <c r="G666" i="2"/>
  <c r="H666" i="2" s="1"/>
  <c r="G667" i="2"/>
  <c r="H667" i="2" s="1"/>
  <c r="G668" i="2"/>
  <c r="H668" i="2" s="1"/>
  <c r="G669" i="2"/>
  <c r="H669" i="2" s="1"/>
  <c r="G670" i="2"/>
  <c r="H670" i="2" s="1"/>
  <c r="G671" i="2"/>
  <c r="H671" i="2" s="1"/>
  <c r="G672" i="2"/>
  <c r="H672" i="2" s="1"/>
  <c r="G673" i="2"/>
  <c r="H673" i="2" s="1"/>
  <c r="G674" i="2"/>
  <c r="H674" i="2" s="1"/>
  <c r="G675" i="2"/>
  <c r="H675" i="2" s="1"/>
  <c r="G676" i="2"/>
  <c r="H676" i="2" s="1"/>
  <c r="G677" i="2"/>
  <c r="H677" i="2" s="1"/>
  <c r="G678" i="2"/>
  <c r="H678" i="2" s="1"/>
  <c r="G679" i="2"/>
  <c r="H679" i="2" s="1"/>
  <c r="G680" i="2"/>
  <c r="H680" i="2" s="1"/>
  <c r="G681" i="2"/>
  <c r="H681" i="2" s="1"/>
  <c r="G682" i="2"/>
  <c r="H682" i="2" s="1"/>
  <c r="G683" i="2"/>
  <c r="H683" i="2" s="1"/>
  <c r="G684" i="2"/>
  <c r="H684" i="2" s="1"/>
  <c r="G685" i="2"/>
  <c r="H685" i="2" s="1"/>
  <c r="G686" i="2"/>
  <c r="H686" i="2" s="1"/>
  <c r="G687" i="2"/>
  <c r="H687" i="2" s="1"/>
  <c r="G688" i="2"/>
  <c r="H688" i="2" s="1"/>
  <c r="G665" i="2"/>
  <c r="H665" i="2" s="1"/>
  <c r="G663" i="2"/>
  <c r="H663" i="2" s="1"/>
  <c r="G664" i="2"/>
  <c r="H664" i="2" s="1"/>
  <c r="G662" i="2"/>
  <c r="H662" i="2"/>
  <c r="G661" i="2"/>
  <c r="H661" i="2"/>
  <c r="G660" i="2"/>
  <c r="H660" i="2"/>
  <c r="G659" i="2"/>
  <c r="H659" i="2" s="1"/>
  <c r="G658" i="2"/>
  <c r="H658" i="2" s="1"/>
  <c r="G657" i="2"/>
  <c r="H657" i="2" s="1"/>
  <c r="G650" i="2"/>
  <c r="H650" i="2" s="1"/>
  <c r="G651" i="2"/>
  <c r="H651" i="2" s="1"/>
  <c r="G652" i="2"/>
  <c r="H652" i="2" s="1"/>
  <c r="G653" i="2"/>
  <c r="H653" i="2" s="1"/>
  <c r="G654" i="2"/>
  <c r="H654" i="2" s="1"/>
  <c r="G655" i="2"/>
  <c r="H655" i="2" s="1"/>
  <c r="G656" i="2"/>
  <c r="H656" i="2" s="1"/>
  <c r="G649" i="2"/>
  <c r="H649" i="2" s="1"/>
  <c r="G642" i="2"/>
  <c r="H642" i="2" s="1"/>
  <c r="G643" i="2"/>
  <c r="H643" i="2" s="1"/>
  <c r="G644" i="2"/>
  <c r="H644" i="2" s="1"/>
  <c r="G645" i="2"/>
  <c r="H645" i="2" s="1"/>
  <c r="G646" i="2"/>
  <c r="H646" i="2" s="1"/>
  <c r="G647" i="2"/>
  <c r="H647" i="2" s="1"/>
  <c r="G648" i="2"/>
  <c r="H648" i="2" s="1"/>
  <c r="G641" i="2"/>
  <c r="H641" i="2" s="1"/>
  <c r="G637" i="2"/>
  <c r="H637" i="2" s="1"/>
  <c r="G638" i="2"/>
  <c r="H638" i="2" s="1"/>
  <c r="G639" i="2"/>
  <c r="H639" i="2" s="1"/>
  <c r="G640" i="2"/>
  <c r="H640" i="2" s="1"/>
  <c r="G636" i="2"/>
  <c r="H636" i="2" s="1"/>
  <c r="G632" i="2"/>
  <c r="H632" i="2" s="1"/>
  <c r="G633" i="2"/>
  <c r="H633" i="2" s="1"/>
  <c r="G634" i="2"/>
  <c r="H634" i="2" s="1"/>
  <c r="G635" i="2"/>
  <c r="H635" i="2" s="1"/>
  <c r="G631" i="2"/>
  <c r="H631" i="2" s="1"/>
  <c r="G622" i="2"/>
  <c r="H622" i="2" s="1"/>
  <c r="G623" i="2"/>
  <c r="H623" i="2" s="1"/>
  <c r="G624" i="2"/>
  <c r="H624" i="2" s="1"/>
  <c r="G625" i="2"/>
  <c r="H625" i="2" s="1"/>
  <c r="G626" i="2"/>
  <c r="H626" i="2" s="1"/>
  <c r="G627" i="2"/>
  <c r="H627" i="2" s="1"/>
  <c r="G628" i="2"/>
  <c r="H628" i="2" s="1"/>
  <c r="G629" i="2"/>
  <c r="H629" i="2" s="1"/>
  <c r="G630" i="2"/>
  <c r="H630" i="2" s="1"/>
  <c r="G621" i="2"/>
  <c r="H621" i="2" s="1"/>
  <c r="G612" i="2"/>
  <c r="H612" i="2" s="1"/>
  <c r="G613" i="2"/>
  <c r="H613" i="2" s="1"/>
  <c r="G614" i="2"/>
  <c r="H614" i="2" s="1"/>
  <c r="G615" i="2"/>
  <c r="H615" i="2" s="1"/>
  <c r="G616" i="2"/>
  <c r="H616" i="2" s="1"/>
  <c r="G617" i="2"/>
  <c r="H617" i="2" s="1"/>
  <c r="G618" i="2"/>
  <c r="H618" i="2" s="1"/>
  <c r="G619" i="2"/>
  <c r="H619" i="2" s="1"/>
  <c r="G620" i="2"/>
  <c r="H620" i="2" s="1"/>
  <c r="G611" i="2"/>
  <c r="H611" i="2" s="1"/>
  <c r="G602" i="2"/>
  <c r="H602" i="2" s="1"/>
  <c r="G603" i="2"/>
  <c r="H603" i="2" s="1"/>
  <c r="G604" i="2"/>
  <c r="H604" i="2" s="1"/>
  <c r="G605" i="2"/>
  <c r="H605" i="2" s="1"/>
  <c r="G606" i="2"/>
  <c r="H606" i="2" s="1"/>
  <c r="G607" i="2"/>
  <c r="H607" i="2" s="1"/>
  <c r="G608" i="2"/>
  <c r="H608" i="2" s="1"/>
  <c r="G609" i="2"/>
  <c r="H609" i="2" s="1"/>
  <c r="G610" i="2"/>
  <c r="H610" i="2" s="1"/>
  <c r="G601" i="2"/>
  <c r="H601" i="2" s="1"/>
  <c r="G600" i="2" l="1"/>
  <c r="H600" i="2" s="1"/>
  <c r="G599" i="2"/>
  <c r="H599" i="2" s="1"/>
  <c r="G598" i="2"/>
  <c r="H598" i="2" s="1"/>
  <c r="G597" i="2"/>
  <c r="H597" i="2" s="1"/>
  <c r="G596" i="2"/>
  <c r="H596" i="2" s="1"/>
  <c r="G595" i="2"/>
  <c r="H595" i="2" s="1"/>
  <c r="G594" i="2"/>
  <c r="H594" i="2" s="1"/>
  <c r="G593" i="2"/>
  <c r="H593" i="2" s="1"/>
  <c r="G592" i="2"/>
  <c r="H592" i="2" s="1"/>
  <c r="G591" i="2"/>
  <c r="H591" i="2" s="1"/>
  <c r="G590" i="2" l="1"/>
  <c r="H590" i="2" s="1"/>
  <c r="G589" i="2"/>
  <c r="H589" i="2" s="1"/>
  <c r="G588" i="2"/>
  <c r="H588" i="2" s="1"/>
  <c r="G587" i="2"/>
  <c r="H587" i="2" s="1"/>
  <c r="G586" i="2"/>
  <c r="H586" i="2" s="1"/>
  <c r="G585" i="2"/>
  <c r="H585" i="2" s="1"/>
  <c r="G584" i="2"/>
  <c r="H584" i="2" s="1"/>
  <c r="G583" i="2"/>
  <c r="H583" i="2" s="1"/>
  <c r="G582" i="2"/>
  <c r="H582" i="2" s="1"/>
  <c r="G581" i="2"/>
  <c r="H581" i="2" s="1"/>
  <c r="G580" i="2"/>
  <c r="H580" i="2" s="1"/>
  <c r="G579" i="2"/>
  <c r="H579" i="2" s="1"/>
  <c r="G578" i="2"/>
  <c r="H578" i="2" s="1"/>
  <c r="G577" i="2"/>
  <c r="H577" i="2" s="1"/>
  <c r="G576" i="2"/>
  <c r="H576" i="2" s="1"/>
  <c r="G575" i="2"/>
  <c r="H575" i="2" s="1"/>
  <c r="G574" i="2"/>
  <c r="H574" i="2" s="1"/>
  <c r="G573" i="2"/>
  <c r="H573" i="2" s="1"/>
  <c r="G572" i="2"/>
  <c r="H572" i="2" s="1"/>
  <c r="G571" i="2"/>
  <c r="H571" i="2" s="1"/>
  <c r="G570" i="2"/>
  <c r="H570" i="2" s="1"/>
  <c r="G569" i="2"/>
  <c r="H569" i="2" s="1"/>
  <c r="G568" i="2"/>
  <c r="H568" i="2" s="1"/>
  <c r="G567" i="2"/>
  <c r="H567" i="2" s="1"/>
  <c r="G566" i="2"/>
  <c r="H566" i="2" s="1"/>
  <c r="G565" i="2" l="1"/>
  <c r="H565" i="2" s="1"/>
  <c r="G564" i="2"/>
  <c r="H564" i="2" s="1"/>
  <c r="G563" i="2"/>
  <c r="H563" i="2" s="1"/>
  <c r="G562" i="2"/>
  <c r="H562" i="2" s="1"/>
  <c r="G561" i="2"/>
  <c r="H561" i="2" s="1"/>
  <c r="G560" i="2"/>
  <c r="H560" i="2" s="1"/>
  <c r="G559" i="2"/>
  <c r="H559" i="2" s="1"/>
  <c r="G558" i="2"/>
  <c r="H558" i="2" s="1"/>
  <c r="G557" i="2"/>
  <c r="H557" i="2" s="1"/>
  <c r="G556" i="2"/>
  <c r="H556" i="2" s="1"/>
  <c r="G555" i="2"/>
  <c r="H555" i="2" s="1"/>
  <c r="G554" i="2"/>
  <c r="H554" i="2" s="1"/>
  <c r="G553" i="2"/>
  <c r="H553" i="2" s="1"/>
  <c r="G552" i="2"/>
  <c r="H552" i="2" s="1"/>
  <c r="G551" i="2"/>
  <c r="H551" i="2" s="1"/>
  <c r="G550" i="2"/>
  <c r="H550" i="2" s="1"/>
  <c r="G549" i="2"/>
  <c r="H549" i="2" s="1"/>
  <c r="G548" i="2"/>
  <c r="H548" i="2" s="1"/>
  <c r="G547" i="2"/>
  <c r="H547" i="2" s="1"/>
  <c r="G546" i="2"/>
  <c r="H546" i="2" s="1"/>
  <c r="G545" i="2"/>
  <c r="H545" i="2"/>
  <c r="G544" i="2"/>
  <c r="H544" i="2" s="1"/>
  <c r="G543" i="2"/>
  <c r="H543" i="2" s="1"/>
  <c r="G542" i="2"/>
  <c r="H542" i="2" s="1"/>
  <c r="G541" i="2"/>
  <c r="H541" i="2" s="1"/>
  <c r="G540" i="2"/>
  <c r="H540" i="2" s="1"/>
  <c r="G539" i="2"/>
  <c r="H539" i="2" s="1"/>
  <c r="G538" i="2"/>
  <c r="H538" i="2"/>
  <c r="G537" i="2"/>
  <c r="H537" i="2"/>
  <c r="G536" i="2"/>
  <c r="H536" i="2" s="1"/>
  <c r="G535" i="2"/>
  <c r="H535" i="2" s="1"/>
  <c r="G534" i="2"/>
  <c r="H534" i="2" s="1"/>
  <c r="G533" i="2"/>
  <c r="H533" i="2" s="1"/>
  <c r="G532" i="2"/>
  <c r="H532" i="2" s="1"/>
  <c r="G531" i="2"/>
  <c r="H531" i="2" s="1"/>
  <c r="G530" i="2"/>
  <c r="H530" i="2" s="1"/>
  <c r="G529" i="2"/>
  <c r="H529" i="2" s="1"/>
  <c r="G528" i="2"/>
  <c r="H528" i="2" s="1"/>
  <c r="G527" i="2"/>
  <c r="H527" i="2" s="1"/>
  <c r="G526" i="2"/>
  <c r="H526" i="2" s="1"/>
  <c r="G525" i="2"/>
  <c r="H525" i="2" s="1"/>
  <c r="G524" i="2"/>
  <c r="H524" i="2" s="1"/>
  <c r="G523" i="2"/>
  <c r="H523" i="2" s="1"/>
  <c r="I1048576" i="2"/>
  <c r="F519" i="2" l="1"/>
  <c r="F420" i="2"/>
  <c r="G417" i="2"/>
  <c r="H417" i="2" s="1"/>
  <c r="G416" i="2"/>
  <c r="H416" i="2" s="1"/>
  <c r="G415" i="2"/>
  <c r="H415" i="2" s="1"/>
  <c r="G414" i="2"/>
  <c r="H414" i="2" s="1"/>
  <c r="G413" i="2"/>
  <c r="H413" i="2" s="1"/>
  <c r="G412" i="2"/>
  <c r="H412" i="2" s="1"/>
  <c r="G411" i="2"/>
  <c r="H411" i="2" s="1"/>
  <c r="G410" i="2"/>
  <c r="H410" i="2" s="1"/>
  <c r="G409" i="2"/>
  <c r="H409" i="2" s="1"/>
  <c r="G408" i="2"/>
  <c r="H408" i="2" s="1"/>
  <c r="G407" i="2"/>
  <c r="H407" i="2" s="1"/>
  <c r="G406" i="2"/>
  <c r="H406" i="2" s="1"/>
  <c r="G405" i="2"/>
  <c r="H405" i="2" s="1"/>
  <c r="G404" i="2"/>
  <c r="H404" i="2" s="1"/>
  <c r="G403" i="2"/>
  <c r="H403" i="2" s="1"/>
  <c r="G402" i="2"/>
  <c r="H402" i="2" s="1"/>
  <c r="G401" i="2"/>
  <c r="H401" i="2" s="1"/>
  <c r="G400" i="2"/>
  <c r="H400" i="2" s="1"/>
  <c r="G399" i="2"/>
  <c r="H399" i="2" s="1"/>
  <c r="G398" i="2"/>
  <c r="H398" i="2" s="1"/>
  <c r="G397" i="2"/>
  <c r="H397" i="2" s="1"/>
  <c r="G396" i="2"/>
  <c r="H396" i="2" s="1"/>
  <c r="G395" i="2"/>
  <c r="H395" i="2" s="1"/>
  <c r="G394" i="2"/>
  <c r="H394" i="2" s="1"/>
  <c r="G393" i="2"/>
  <c r="H393" i="2" s="1"/>
  <c r="G392" i="2"/>
  <c r="H392" i="2" s="1"/>
  <c r="G391" i="2"/>
  <c r="H391" i="2" s="1"/>
  <c r="G390" i="2"/>
  <c r="H390" i="2" s="1"/>
  <c r="G389" i="2"/>
  <c r="H389" i="2" s="1"/>
  <c r="G388" i="2"/>
  <c r="H388" i="2" s="1"/>
  <c r="G387" i="2"/>
  <c r="H387" i="2" s="1"/>
  <c r="G386" i="2"/>
  <c r="H386" i="2" s="1"/>
  <c r="G385" i="2"/>
  <c r="H385" i="2" s="1"/>
  <c r="G384" i="2"/>
  <c r="H384" i="2" s="1"/>
  <c r="G383" i="2"/>
  <c r="H383" i="2" s="1"/>
  <c r="G382" i="2"/>
  <c r="H382" i="2" s="1"/>
  <c r="G381" i="2"/>
  <c r="H381" i="2" s="1"/>
  <c r="G380" i="2"/>
  <c r="H380" i="2" s="1"/>
  <c r="G379" i="2"/>
  <c r="H379" i="2" s="1"/>
  <c r="G378" i="2"/>
  <c r="H378" i="2" s="1"/>
  <c r="G377" i="2"/>
  <c r="H377" i="2" s="1"/>
  <c r="G376" i="2"/>
  <c r="H376" i="2" s="1"/>
  <c r="G375" i="2"/>
  <c r="H375" i="2" s="1"/>
  <c r="G374" i="2"/>
  <c r="H374" i="2" s="1"/>
  <c r="G373" i="2"/>
  <c r="H373" i="2" s="1"/>
  <c r="G372" i="2"/>
  <c r="H372" i="2" s="1"/>
  <c r="G371" i="2"/>
  <c r="H371" i="2" s="1"/>
  <c r="G370" i="2"/>
  <c r="H370" i="2" s="1"/>
  <c r="G369" i="2"/>
  <c r="H369" i="2" s="1"/>
  <c r="G368" i="2"/>
  <c r="H368" i="2" s="1"/>
  <c r="G367" i="2"/>
  <c r="H367" i="2" s="1"/>
  <c r="G366" i="2"/>
  <c r="H366" i="2" s="1"/>
  <c r="G365" i="2"/>
  <c r="H365" i="2" s="1"/>
  <c r="G364" i="2"/>
  <c r="H364" i="2" s="1"/>
  <c r="G363" i="2"/>
  <c r="H363" i="2" s="1"/>
  <c r="G362" i="2"/>
  <c r="H362" i="2" s="1"/>
  <c r="G361" i="2"/>
  <c r="H361" i="2" s="1"/>
  <c r="G360" i="2"/>
  <c r="H360" i="2" s="1"/>
  <c r="G359" i="2"/>
  <c r="H359" i="2" s="1"/>
  <c r="G358" i="2"/>
  <c r="H358" i="2" s="1"/>
  <c r="G357" i="2"/>
  <c r="H357" i="2" s="1"/>
  <c r="G356" i="2"/>
  <c r="H356" i="2" s="1"/>
  <c r="G355" i="2"/>
  <c r="H355" i="2" s="1"/>
  <c r="G354" i="2"/>
  <c r="H354" i="2" s="1"/>
  <c r="G353" i="2"/>
  <c r="H353" i="2" s="1"/>
  <c r="G352" i="2"/>
  <c r="H352" i="2" s="1"/>
  <c r="G351" i="2"/>
  <c r="H351" i="2" s="1"/>
  <c r="G350" i="2"/>
  <c r="H350" i="2" s="1"/>
  <c r="G349" i="2"/>
  <c r="H349" i="2" s="1"/>
  <c r="G348" i="2"/>
  <c r="G347" i="2"/>
  <c r="H347" i="2" s="1"/>
  <c r="G346" i="2"/>
  <c r="H346" i="2" s="1"/>
  <c r="G345" i="2"/>
  <c r="H345" i="2" s="1"/>
  <c r="G514" i="2"/>
  <c r="H514" i="2" s="1"/>
  <c r="G513" i="2"/>
  <c r="H513" i="2" s="1"/>
  <c r="G512" i="2"/>
  <c r="H512" i="2" s="1"/>
  <c r="G511" i="2"/>
  <c r="H511" i="2" s="1"/>
  <c r="G510" i="2"/>
  <c r="H510" i="2" s="1"/>
  <c r="G509" i="2"/>
  <c r="H509" i="2" s="1"/>
  <c r="G508" i="2"/>
  <c r="H508" i="2" s="1"/>
  <c r="G507" i="2"/>
  <c r="H507" i="2" s="1"/>
  <c r="G506" i="2"/>
  <c r="H506" i="2" s="1"/>
  <c r="G505" i="2"/>
  <c r="H505" i="2" s="1"/>
  <c r="G504" i="2"/>
  <c r="H504" i="2" s="1"/>
  <c r="G503" i="2"/>
  <c r="H503" i="2" s="1"/>
  <c r="G502" i="2"/>
  <c r="H502" i="2" s="1"/>
  <c r="G501" i="2"/>
  <c r="H501" i="2" s="1"/>
  <c r="G500" i="2"/>
  <c r="H500" i="2" s="1"/>
  <c r="G499" i="2"/>
  <c r="H499" i="2" s="1"/>
  <c r="G498" i="2"/>
  <c r="H498" i="2" s="1"/>
  <c r="G497" i="2"/>
  <c r="H497" i="2" s="1"/>
  <c r="G496" i="2"/>
  <c r="H496" i="2" s="1"/>
  <c r="G495" i="2"/>
  <c r="H495" i="2" s="1"/>
  <c r="G494" i="2"/>
  <c r="H494" i="2" s="1"/>
  <c r="G493" i="2"/>
  <c r="H493" i="2" s="1"/>
  <c r="G492" i="2"/>
  <c r="H492" i="2" s="1"/>
  <c r="G491" i="2"/>
  <c r="H491" i="2" s="1"/>
  <c r="G490" i="2"/>
  <c r="H490" i="2" s="1"/>
  <c r="G489" i="2"/>
  <c r="H489" i="2" s="1"/>
  <c r="G488" i="2"/>
  <c r="H488" i="2" s="1"/>
  <c r="G487" i="2"/>
  <c r="H487" i="2" s="1"/>
  <c r="G486" i="2"/>
  <c r="H486" i="2" s="1"/>
  <c r="G485" i="2"/>
  <c r="H485" i="2" s="1"/>
  <c r="G484" i="2"/>
  <c r="H484" i="2" s="1"/>
  <c r="G483" i="2"/>
  <c r="H483" i="2" s="1"/>
  <c r="G482" i="2"/>
  <c r="H482" i="2" s="1"/>
  <c r="G481" i="2"/>
  <c r="H481" i="2" s="1"/>
  <c r="G480" i="2"/>
  <c r="H480" i="2" s="1"/>
  <c r="G479" i="2"/>
  <c r="H479" i="2" s="1"/>
  <c r="G478" i="2"/>
  <c r="H478" i="2" s="1"/>
  <c r="G477" i="2"/>
  <c r="H477" i="2" s="1"/>
  <c r="G476" i="2"/>
  <c r="H476" i="2" s="1"/>
  <c r="G475" i="2"/>
  <c r="H475" i="2" s="1"/>
  <c r="G474" i="2"/>
  <c r="H474" i="2" s="1"/>
  <c r="G473" i="2"/>
  <c r="H473" i="2" s="1"/>
  <c r="G472" i="2"/>
  <c r="H472" i="2" s="1"/>
  <c r="G471" i="2"/>
  <c r="H471" i="2" s="1"/>
  <c r="G470" i="2"/>
  <c r="H470" i="2" s="1"/>
  <c r="G469" i="2"/>
  <c r="H469" i="2" s="1"/>
  <c r="G468" i="2"/>
  <c r="H468" i="2" s="1"/>
  <c r="G467" i="2"/>
  <c r="H467" i="2" s="1"/>
  <c r="G466" i="2"/>
  <c r="H466" i="2" s="1"/>
  <c r="G465" i="2"/>
  <c r="H465" i="2" s="1"/>
  <c r="G464" i="2"/>
  <c r="H464" i="2" s="1"/>
  <c r="G463" i="2"/>
  <c r="H463" i="2" s="1"/>
  <c r="G462" i="2"/>
  <c r="H462" i="2" s="1"/>
  <c r="G461" i="2"/>
  <c r="H461" i="2" s="1"/>
  <c r="G460" i="2"/>
  <c r="H460" i="2" s="1"/>
  <c r="G459" i="2"/>
  <c r="H459" i="2" s="1"/>
  <c r="G458" i="2"/>
  <c r="H458" i="2" s="1"/>
  <c r="G457" i="2"/>
  <c r="H457" i="2" s="1"/>
  <c r="G456" i="2"/>
  <c r="H456" i="2" s="1"/>
  <c r="G455" i="2"/>
  <c r="H455" i="2" s="1"/>
  <c r="G454" i="2"/>
  <c r="H454" i="2" s="1"/>
  <c r="G453" i="2"/>
  <c r="H453" i="2" s="1"/>
  <c r="G452" i="2"/>
  <c r="H452" i="2" s="1"/>
  <c r="G451" i="2"/>
  <c r="H451" i="2" s="1"/>
  <c r="G450" i="2"/>
  <c r="H450" i="2" s="1"/>
  <c r="G449" i="2"/>
  <c r="H449" i="2" s="1"/>
  <c r="G448" i="2"/>
  <c r="H448" i="2" s="1"/>
  <c r="G447" i="2"/>
  <c r="H447" i="2" s="1"/>
  <c r="G446" i="2"/>
  <c r="H446" i="2" s="1"/>
  <c r="G445" i="2"/>
  <c r="H445" i="2" s="1"/>
  <c r="H443" i="2"/>
  <c r="G444" i="2"/>
  <c r="H444" i="2" s="1"/>
  <c r="G442" i="2"/>
  <c r="H442" i="2" s="1"/>
  <c r="G441" i="2"/>
  <c r="H441" i="2" s="1"/>
  <c r="G440" i="2"/>
  <c r="H440" i="2" s="1"/>
  <c r="G439" i="2"/>
  <c r="H439" i="2" s="1"/>
  <c r="G438" i="2"/>
  <c r="H438" i="2" s="1"/>
  <c r="G437" i="2"/>
  <c r="H437" i="2" s="1"/>
  <c r="G436" i="2"/>
  <c r="H436" i="2" s="1"/>
  <c r="G435" i="2"/>
  <c r="H435" i="2" s="1"/>
  <c r="G434" i="2"/>
  <c r="H434" i="2" s="1"/>
  <c r="G433" i="2"/>
  <c r="H431" i="2"/>
  <c r="G432" i="2"/>
  <c r="H432" i="2" s="1"/>
  <c r="G430" i="2"/>
  <c r="H430" i="2" s="1"/>
  <c r="G429" i="2"/>
  <c r="H429" i="2" s="1"/>
  <c r="G428" i="2"/>
  <c r="H428" i="2" s="1"/>
  <c r="G420" i="2" l="1"/>
  <c r="G519" i="2"/>
  <c r="H433" i="2"/>
  <c r="H519" i="2" s="1"/>
  <c r="H348" i="2"/>
  <c r="H420" i="2" s="1"/>
  <c r="F342" i="2"/>
  <c r="G150" i="2"/>
  <c r="H150" i="2" s="1"/>
  <c r="G151" i="2"/>
  <c r="H151" i="2" s="1"/>
  <c r="G152" i="2"/>
  <c r="H152" i="2" s="1"/>
  <c r="G153" i="2"/>
  <c r="H153" i="2" s="1"/>
  <c r="G154" i="2"/>
  <c r="H154" i="2" s="1"/>
  <c r="G155" i="2"/>
  <c r="H155" i="2" s="1"/>
  <c r="G156" i="2"/>
  <c r="H156" i="2" s="1"/>
  <c r="G157" i="2"/>
  <c r="H157" i="2" s="1"/>
  <c r="G158" i="2"/>
  <c r="H158" i="2" s="1"/>
  <c r="G159" i="2"/>
  <c r="H159" i="2" s="1"/>
  <c r="G160" i="2"/>
  <c r="H160" i="2" s="1"/>
  <c r="G161" i="2"/>
  <c r="H161" i="2" s="1"/>
  <c r="G162" i="2"/>
  <c r="H162" i="2" s="1"/>
  <c r="G163" i="2"/>
  <c r="H163" i="2" s="1"/>
  <c r="G164" i="2"/>
  <c r="H164" i="2" s="1"/>
  <c r="G165" i="2"/>
  <c r="H165" i="2" s="1"/>
  <c r="G166" i="2"/>
  <c r="H166" i="2" s="1"/>
  <c r="G167" i="2"/>
  <c r="H167" i="2" s="1"/>
  <c r="G168" i="2"/>
  <c r="H168" i="2" s="1"/>
  <c r="G169" i="2"/>
  <c r="H169" i="2" s="1"/>
  <c r="G170" i="2"/>
  <c r="H170" i="2" s="1"/>
  <c r="G171" i="2"/>
  <c r="H171" i="2" s="1"/>
  <c r="G172" i="2"/>
  <c r="H172" i="2" s="1"/>
  <c r="G173" i="2"/>
  <c r="H173" i="2" s="1"/>
  <c r="G174" i="2"/>
  <c r="H174" i="2" s="1"/>
  <c r="G175" i="2"/>
  <c r="H175" i="2" s="1"/>
  <c r="G176" i="2"/>
  <c r="H176" i="2" s="1"/>
  <c r="G177" i="2"/>
  <c r="H177" i="2" s="1"/>
  <c r="G178" i="2"/>
  <c r="H178" i="2" s="1"/>
  <c r="G179" i="2"/>
  <c r="H179" i="2" s="1"/>
  <c r="G180" i="2"/>
  <c r="H180" i="2" s="1"/>
  <c r="G181" i="2"/>
  <c r="H181" i="2" s="1"/>
  <c r="G182" i="2"/>
  <c r="H182" i="2" s="1"/>
  <c r="G183" i="2"/>
  <c r="H183" i="2" s="1"/>
  <c r="G184" i="2"/>
  <c r="H184" i="2" s="1"/>
  <c r="G185" i="2"/>
  <c r="H185" i="2" s="1"/>
  <c r="G186" i="2"/>
  <c r="H186" i="2" s="1"/>
  <c r="G187" i="2"/>
  <c r="H187" i="2" s="1"/>
  <c r="G188" i="2"/>
  <c r="H188" i="2" s="1"/>
  <c r="G189" i="2"/>
  <c r="H189" i="2" s="1"/>
  <c r="G190" i="2"/>
  <c r="H190" i="2" s="1"/>
  <c r="G191" i="2"/>
  <c r="H191" i="2" s="1"/>
  <c r="G192" i="2"/>
  <c r="H192" i="2" s="1"/>
  <c r="G193" i="2"/>
  <c r="H193" i="2" s="1"/>
  <c r="G194" i="2"/>
  <c r="H194" i="2" s="1"/>
  <c r="G195" i="2"/>
  <c r="H195" i="2" s="1"/>
  <c r="G196" i="2"/>
  <c r="H196" i="2" s="1"/>
  <c r="G197" i="2"/>
  <c r="H197" i="2" s="1"/>
  <c r="G198" i="2"/>
  <c r="H198" i="2" s="1"/>
  <c r="G199" i="2"/>
  <c r="H199" i="2" s="1"/>
  <c r="G200" i="2"/>
  <c r="H200" i="2" s="1"/>
  <c r="G201" i="2"/>
  <c r="H201" i="2" s="1"/>
  <c r="G202" i="2"/>
  <c r="H202" i="2" s="1"/>
  <c r="G203" i="2"/>
  <c r="H203" i="2" s="1"/>
  <c r="G204" i="2"/>
  <c r="H204" i="2" s="1"/>
  <c r="G205" i="2"/>
  <c r="H205" i="2" s="1"/>
  <c r="G206" i="2"/>
  <c r="H206" i="2" s="1"/>
  <c r="G207" i="2"/>
  <c r="H207" i="2" s="1"/>
  <c r="G208" i="2"/>
  <c r="H208" i="2" s="1"/>
  <c r="G209" i="2"/>
  <c r="H209" i="2" s="1"/>
  <c r="G210" i="2"/>
  <c r="H210" i="2" s="1"/>
  <c r="G211" i="2"/>
  <c r="H211" i="2" s="1"/>
  <c r="G212" i="2"/>
  <c r="H212" i="2" s="1"/>
  <c r="G213" i="2"/>
  <c r="H213" i="2" s="1"/>
  <c r="G214" i="2"/>
  <c r="H214" i="2" s="1"/>
  <c r="G215" i="2"/>
  <c r="H215" i="2" s="1"/>
  <c r="G216" i="2"/>
  <c r="H216" i="2" s="1"/>
  <c r="G217" i="2"/>
  <c r="H217" i="2" s="1"/>
  <c r="G218" i="2"/>
  <c r="H218" i="2" s="1"/>
  <c r="G219" i="2"/>
  <c r="H219" i="2" s="1"/>
  <c r="G220" i="2"/>
  <c r="H220" i="2" s="1"/>
  <c r="G221" i="2"/>
  <c r="H221" i="2" s="1"/>
  <c r="G222" i="2"/>
  <c r="H222" i="2" s="1"/>
  <c r="G223" i="2"/>
  <c r="H223" i="2" s="1"/>
  <c r="G224" i="2"/>
  <c r="H224" i="2" s="1"/>
  <c r="G225" i="2"/>
  <c r="H225" i="2" s="1"/>
  <c r="G226" i="2"/>
  <c r="H226" i="2" s="1"/>
  <c r="G227" i="2"/>
  <c r="H227" i="2" s="1"/>
  <c r="G228" i="2"/>
  <c r="H228" i="2" s="1"/>
  <c r="G229" i="2"/>
  <c r="H229" i="2" s="1"/>
  <c r="G230" i="2"/>
  <c r="H230" i="2" s="1"/>
  <c r="G231" i="2"/>
  <c r="H231" i="2" s="1"/>
  <c r="G232" i="2"/>
  <c r="H232" i="2" s="1"/>
  <c r="G233" i="2"/>
  <c r="H233" i="2" s="1"/>
  <c r="G234" i="2"/>
  <c r="H234" i="2" s="1"/>
  <c r="G235" i="2"/>
  <c r="H235" i="2" s="1"/>
  <c r="G236" i="2"/>
  <c r="H236" i="2" s="1"/>
  <c r="G237" i="2"/>
  <c r="H237" i="2" s="1"/>
  <c r="G238" i="2"/>
  <c r="H238" i="2" s="1"/>
  <c r="G239" i="2"/>
  <c r="H239" i="2" s="1"/>
  <c r="G240" i="2"/>
  <c r="H240" i="2" s="1"/>
  <c r="G241" i="2"/>
  <c r="H241" i="2" s="1"/>
  <c r="G242" i="2"/>
  <c r="H242" i="2" s="1"/>
  <c r="G243" i="2"/>
  <c r="H243" i="2" s="1"/>
  <c r="G244" i="2"/>
  <c r="H244" i="2" s="1"/>
  <c r="G245" i="2"/>
  <c r="H245" i="2" s="1"/>
  <c r="G246" i="2"/>
  <c r="H246" i="2" s="1"/>
  <c r="G247" i="2"/>
  <c r="H247" i="2" s="1"/>
  <c r="G248" i="2"/>
  <c r="H248" i="2" s="1"/>
  <c r="G249" i="2"/>
  <c r="H249" i="2" s="1"/>
  <c r="G250" i="2"/>
  <c r="H250" i="2" s="1"/>
  <c r="G251" i="2"/>
  <c r="H251" i="2" s="1"/>
  <c r="G252" i="2"/>
  <c r="H252" i="2" s="1"/>
  <c r="G253" i="2"/>
  <c r="H253" i="2" s="1"/>
  <c r="G254" i="2"/>
  <c r="H254" i="2" s="1"/>
  <c r="G255" i="2"/>
  <c r="H255" i="2" s="1"/>
  <c r="G256" i="2"/>
  <c r="H256" i="2" s="1"/>
  <c r="G257" i="2"/>
  <c r="H257" i="2" s="1"/>
  <c r="G258" i="2"/>
  <c r="H258" i="2" s="1"/>
  <c r="G259" i="2"/>
  <c r="H259" i="2" s="1"/>
  <c r="G260" i="2"/>
  <c r="H260" i="2" s="1"/>
  <c r="G261" i="2"/>
  <c r="H261" i="2" s="1"/>
  <c r="G262" i="2"/>
  <c r="H262" i="2" s="1"/>
  <c r="G263" i="2"/>
  <c r="H263" i="2" s="1"/>
  <c r="G264" i="2"/>
  <c r="H264" i="2" s="1"/>
  <c r="G265" i="2"/>
  <c r="H265" i="2" s="1"/>
  <c r="G266" i="2"/>
  <c r="H266" i="2" s="1"/>
  <c r="G267" i="2"/>
  <c r="H267" i="2" s="1"/>
  <c r="G268" i="2"/>
  <c r="H268" i="2" s="1"/>
  <c r="G269" i="2"/>
  <c r="H269" i="2" s="1"/>
  <c r="G270" i="2"/>
  <c r="H270" i="2" s="1"/>
  <c r="G271" i="2"/>
  <c r="H271" i="2" s="1"/>
  <c r="G272" i="2"/>
  <c r="H272" i="2" s="1"/>
  <c r="G273" i="2"/>
  <c r="H273" i="2" s="1"/>
  <c r="G274" i="2"/>
  <c r="H274" i="2" s="1"/>
  <c r="G275" i="2"/>
  <c r="H275" i="2" s="1"/>
  <c r="G276" i="2"/>
  <c r="H276" i="2" s="1"/>
  <c r="G277" i="2"/>
  <c r="H277" i="2" s="1"/>
  <c r="G278" i="2"/>
  <c r="H278" i="2" s="1"/>
  <c r="G279" i="2"/>
  <c r="H279" i="2" s="1"/>
  <c r="G280" i="2"/>
  <c r="H280" i="2" s="1"/>
  <c r="G281" i="2"/>
  <c r="H281" i="2" s="1"/>
  <c r="G282" i="2"/>
  <c r="H282" i="2" s="1"/>
  <c r="G283" i="2"/>
  <c r="H283" i="2" s="1"/>
  <c r="G284" i="2"/>
  <c r="H284" i="2" s="1"/>
  <c r="G285" i="2"/>
  <c r="H285" i="2" s="1"/>
  <c r="G286" i="2"/>
  <c r="H286" i="2" s="1"/>
  <c r="G287" i="2"/>
  <c r="H287" i="2" s="1"/>
  <c r="G288" i="2"/>
  <c r="H288" i="2" s="1"/>
  <c r="G289" i="2"/>
  <c r="H289" i="2" s="1"/>
  <c r="G290" i="2"/>
  <c r="H290" i="2" s="1"/>
  <c r="G291" i="2"/>
  <c r="H291" i="2" s="1"/>
  <c r="G292" i="2"/>
  <c r="H292" i="2" s="1"/>
  <c r="G293" i="2"/>
  <c r="H293" i="2" s="1"/>
  <c r="G294" i="2"/>
  <c r="H294" i="2" s="1"/>
  <c r="G295" i="2"/>
  <c r="H295" i="2" s="1"/>
  <c r="G296" i="2"/>
  <c r="H296" i="2" s="1"/>
  <c r="G297" i="2"/>
  <c r="H297" i="2" s="1"/>
  <c r="G298" i="2"/>
  <c r="H298" i="2" s="1"/>
  <c r="G299" i="2"/>
  <c r="H299" i="2" s="1"/>
  <c r="G300" i="2"/>
  <c r="H300" i="2" s="1"/>
  <c r="G301" i="2"/>
  <c r="H301" i="2" s="1"/>
  <c r="G302" i="2"/>
  <c r="H302" i="2" s="1"/>
  <c r="G303" i="2"/>
  <c r="H303" i="2" s="1"/>
  <c r="G304" i="2"/>
  <c r="H304" i="2" s="1"/>
  <c r="G305" i="2"/>
  <c r="H305" i="2" s="1"/>
  <c r="G306" i="2"/>
  <c r="H306" i="2" s="1"/>
  <c r="G307" i="2"/>
  <c r="H307" i="2" s="1"/>
  <c r="G308" i="2"/>
  <c r="H308" i="2" s="1"/>
  <c r="G309" i="2"/>
  <c r="H309" i="2" s="1"/>
  <c r="G310" i="2"/>
  <c r="H310" i="2" s="1"/>
  <c r="G311" i="2"/>
  <c r="H311" i="2" s="1"/>
  <c r="G312" i="2"/>
  <c r="H312" i="2" s="1"/>
  <c r="G313" i="2"/>
  <c r="H313" i="2" s="1"/>
  <c r="G314" i="2"/>
  <c r="H314" i="2" s="1"/>
  <c r="G315" i="2"/>
  <c r="H315" i="2" s="1"/>
  <c r="G316" i="2"/>
  <c r="H316" i="2" s="1"/>
  <c r="G317" i="2"/>
  <c r="H317" i="2" s="1"/>
  <c r="G318" i="2"/>
  <c r="H318" i="2" s="1"/>
  <c r="G319" i="2"/>
  <c r="H319" i="2" s="1"/>
  <c r="G320" i="2"/>
  <c r="H320" i="2" s="1"/>
  <c r="G321" i="2"/>
  <c r="H321" i="2" s="1"/>
  <c r="G322" i="2"/>
  <c r="H322" i="2" s="1"/>
  <c r="G323" i="2"/>
  <c r="H323" i="2" s="1"/>
  <c r="G324" i="2"/>
  <c r="H324" i="2" s="1"/>
  <c r="G325" i="2"/>
  <c r="H325" i="2" s="1"/>
  <c r="G326" i="2"/>
  <c r="H326" i="2" s="1"/>
  <c r="G327" i="2"/>
  <c r="H327" i="2" s="1"/>
  <c r="G328" i="2"/>
  <c r="H328" i="2" s="1"/>
  <c r="G329" i="2"/>
  <c r="H329" i="2" s="1"/>
  <c r="G330" i="2"/>
  <c r="H330" i="2" s="1"/>
  <c r="G331" i="2"/>
  <c r="H331" i="2" s="1"/>
  <c r="G332" i="2"/>
  <c r="H332" i="2" s="1"/>
  <c r="G333" i="2"/>
  <c r="H333" i="2" s="1"/>
  <c r="G334" i="2"/>
  <c r="H334" i="2" s="1"/>
  <c r="G335" i="2"/>
  <c r="H335" i="2" s="1"/>
  <c r="G336" i="2"/>
  <c r="H336" i="2" s="1"/>
  <c r="G337" i="2"/>
  <c r="H337" i="2" s="1"/>
  <c r="G338" i="2"/>
  <c r="H338" i="2" s="1"/>
  <c r="G339" i="2"/>
  <c r="H339" i="2" s="1"/>
  <c r="G340" i="2"/>
  <c r="H340" i="2" s="1"/>
  <c r="G149" i="2"/>
  <c r="F145" i="2"/>
  <c r="G143" i="2"/>
  <c r="H143" i="2" s="1"/>
  <c r="G142" i="2"/>
  <c r="H142" i="2" s="1"/>
  <c r="G141" i="2"/>
  <c r="H141" i="2" s="1"/>
  <c r="G140" i="2"/>
  <c r="H140" i="2" s="1"/>
  <c r="G139" i="2"/>
  <c r="H139" i="2" s="1"/>
  <c r="G138" i="2"/>
  <c r="H138" i="2" s="1"/>
  <c r="G137" i="2"/>
  <c r="H137" i="2" s="1"/>
  <c r="G136" i="2"/>
  <c r="H136" i="2" s="1"/>
  <c r="G135" i="2"/>
  <c r="H135" i="2" s="1"/>
  <c r="G134" i="2"/>
  <c r="H134" i="2" s="1"/>
  <c r="G133" i="2"/>
  <c r="H133" i="2" s="1"/>
  <c r="G132" i="2"/>
  <c r="H132" i="2" s="1"/>
  <c r="G131" i="2"/>
  <c r="H131" i="2" s="1"/>
  <c r="G130" i="2"/>
  <c r="H130" i="2" s="1"/>
  <c r="G129" i="2"/>
  <c r="H129" i="2" s="1"/>
  <c r="G128" i="2"/>
  <c r="H128" i="2" s="1"/>
  <c r="G127" i="2"/>
  <c r="H127" i="2" s="1"/>
  <c r="G126" i="2"/>
  <c r="H126" i="2" s="1"/>
  <c r="G125" i="2"/>
  <c r="H125" i="2" s="1"/>
  <c r="G124" i="2"/>
  <c r="H124" i="2" s="1"/>
  <c r="G123" i="2"/>
  <c r="H123" i="2" s="1"/>
  <c r="G122" i="2"/>
  <c r="H122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G109" i="2"/>
  <c r="H109" i="2" s="1"/>
  <c r="G108" i="2"/>
  <c r="H108" i="2" s="1"/>
  <c r="G107" i="2"/>
  <c r="H107" i="2" s="1"/>
  <c r="G106" i="2"/>
  <c r="H106" i="2" s="1"/>
  <c r="G105" i="2"/>
  <c r="H105" i="2" s="1"/>
  <c r="G104" i="2"/>
  <c r="H104" i="2" s="1"/>
  <c r="G103" i="2"/>
  <c r="H103" i="2" s="1"/>
  <c r="G102" i="2"/>
  <c r="H102" i="2" s="1"/>
  <c r="G101" i="2"/>
  <c r="H101" i="2" s="1"/>
  <c r="G100" i="2"/>
  <c r="H100" i="2" s="1"/>
  <c r="G99" i="2"/>
  <c r="H99" i="2" s="1"/>
  <c r="G98" i="2"/>
  <c r="H98" i="2" s="1"/>
  <c r="G97" i="2"/>
  <c r="H97" i="2" s="1"/>
  <c r="G96" i="2"/>
  <c r="H96" i="2" s="1"/>
  <c r="G95" i="2"/>
  <c r="H95" i="2" s="1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F82" i="2"/>
  <c r="G81" i="2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F54" i="2"/>
  <c r="G51" i="2"/>
  <c r="H51" i="2" s="1"/>
  <c r="G50" i="2"/>
  <c r="H50" i="2" s="1"/>
  <c r="G49" i="2"/>
  <c r="H49" i="2" s="1"/>
  <c r="G48" i="2"/>
  <c r="H48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342" i="2" l="1"/>
  <c r="G54" i="2"/>
  <c r="H54" i="2"/>
  <c r="H149" i="2"/>
  <c r="H342" i="2" s="1"/>
  <c r="H82" i="2"/>
  <c r="H145" i="2"/>
  <c r="G145" i="2"/>
  <c r="F456" i="1" l="1"/>
  <c r="H433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G433" i="1"/>
  <c r="G434" i="1"/>
  <c r="H434" i="1" s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H454" i="1" s="1"/>
  <c r="G432" i="1"/>
  <c r="G456" i="1" s="1"/>
  <c r="F427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17" i="1"/>
  <c r="H418" i="1"/>
  <c r="H419" i="1"/>
  <c r="H420" i="1"/>
  <c r="H421" i="1"/>
  <c r="H422" i="1"/>
  <c r="H423" i="1"/>
  <c r="H424" i="1"/>
  <c r="H425" i="1"/>
  <c r="H387" i="1"/>
  <c r="G388" i="1"/>
  <c r="H388" i="1" s="1"/>
  <c r="G389" i="1"/>
  <c r="H389" i="1" s="1"/>
  <c r="G390" i="1"/>
  <c r="H390" i="1" s="1"/>
  <c r="G391" i="1"/>
  <c r="H391" i="1" s="1"/>
  <c r="G392" i="1"/>
  <c r="H392" i="1" s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H408" i="1" s="1"/>
  <c r="G409" i="1"/>
  <c r="H409" i="1" s="1"/>
  <c r="G410" i="1"/>
  <c r="H410" i="1" s="1"/>
  <c r="G411" i="1"/>
  <c r="H411" i="1" s="1"/>
  <c r="G412" i="1"/>
  <c r="H412" i="1" s="1"/>
  <c r="G413" i="1"/>
  <c r="H413" i="1" s="1"/>
  <c r="G414" i="1"/>
  <c r="H414" i="1" s="1"/>
  <c r="G415" i="1"/>
  <c r="H415" i="1" s="1"/>
  <c r="G416" i="1"/>
  <c r="H416" i="1" s="1"/>
  <c r="G417" i="1"/>
  <c r="G418" i="1"/>
  <c r="G419" i="1"/>
  <c r="G420" i="1"/>
  <c r="G421" i="1"/>
  <c r="G422" i="1"/>
  <c r="G423" i="1"/>
  <c r="G424" i="1"/>
  <c r="G425" i="1"/>
  <c r="G387" i="1"/>
  <c r="G427" i="1" s="1"/>
  <c r="H427" i="1" l="1"/>
  <c r="H432" i="1"/>
  <c r="H456" i="1" s="1"/>
  <c r="H382" i="1"/>
  <c r="G382" i="1"/>
  <c r="F382" i="1"/>
  <c r="H356" i="1"/>
  <c r="G356" i="1"/>
  <c r="F356" i="1"/>
  <c r="F322" i="1"/>
  <c r="G320" i="1"/>
  <c r="H320" i="1" s="1"/>
  <c r="G319" i="1"/>
  <c r="H319" i="1" s="1"/>
  <c r="G318" i="1"/>
  <c r="H318" i="1" s="1"/>
  <c r="G317" i="1"/>
  <c r="H317" i="1" s="1"/>
  <c r="G316" i="1"/>
  <c r="H316" i="1" s="1"/>
  <c r="G315" i="1"/>
  <c r="H315" i="1" s="1"/>
  <c r="G314" i="1"/>
  <c r="H314" i="1" s="1"/>
  <c r="G312" i="1"/>
  <c r="H312" i="1" s="1"/>
  <c r="G310" i="1"/>
  <c r="H310" i="1" s="1"/>
  <c r="G308" i="1"/>
  <c r="H308" i="1" s="1"/>
  <c r="G306" i="1"/>
  <c r="H306" i="1" s="1"/>
  <c r="G304" i="1"/>
  <c r="H304" i="1" s="1"/>
  <c r="G302" i="1"/>
  <c r="H302" i="1" s="1"/>
  <c r="G301" i="1"/>
  <c r="H301" i="1" s="1"/>
  <c r="G300" i="1"/>
  <c r="H300" i="1" s="1"/>
  <c r="G299" i="1"/>
  <c r="H299" i="1" s="1"/>
  <c r="G298" i="1"/>
  <c r="H298" i="1" s="1"/>
  <c r="G297" i="1"/>
  <c r="H297" i="1" s="1"/>
  <c r="G296" i="1"/>
  <c r="H296" i="1" s="1"/>
  <c r="G295" i="1"/>
  <c r="H295" i="1" s="1"/>
  <c r="G294" i="1"/>
  <c r="H294" i="1" s="1"/>
  <c r="G292" i="1"/>
  <c r="H292" i="1" s="1"/>
  <c r="G291" i="1"/>
  <c r="H291" i="1" s="1"/>
  <c r="G290" i="1"/>
  <c r="H290" i="1" s="1"/>
  <c r="G289" i="1"/>
  <c r="H289" i="1" s="1"/>
  <c r="G288" i="1"/>
  <c r="H288" i="1" s="1"/>
  <c r="G287" i="1"/>
  <c r="H287" i="1" s="1"/>
  <c r="G286" i="1"/>
  <c r="H286" i="1" s="1"/>
  <c r="G285" i="1"/>
  <c r="H285" i="1" s="1"/>
  <c r="G284" i="1"/>
  <c r="H284" i="1" s="1"/>
  <c r="G283" i="1"/>
  <c r="H283" i="1" s="1"/>
  <c r="G282" i="1"/>
  <c r="H282" i="1" s="1"/>
  <c r="G281" i="1"/>
  <c r="H281" i="1" s="1"/>
  <c r="G280" i="1"/>
  <c r="H280" i="1" s="1"/>
  <c r="G279" i="1"/>
  <c r="H279" i="1" s="1"/>
  <c r="G278" i="1"/>
  <c r="H278" i="1" s="1"/>
  <c r="G277" i="1"/>
  <c r="H277" i="1" s="1"/>
  <c r="G275" i="1"/>
  <c r="H275" i="1" s="1"/>
  <c r="G273" i="1"/>
  <c r="H273" i="1" s="1"/>
  <c r="G271" i="1"/>
  <c r="H271" i="1" s="1"/>
  <c r="G269" i="1"/>
  <c r="H269" i="1" s="1"/>
  <c r="G267" i="1"/>
  <c r="H267" i="1" s="1"/>
  <c r="G265" i="1"/>
  <c r="H265" i="1" s="1"/>
  <c r="G264" i="1"/>
  <c r="H264" i="1" s="1"/>
  <c r="G263" i="1"/>
  <c r="H263" i="1" s="1"/>
  <c r="G262" i="1"/>
  <c r="H262" i="1" s="1"/>
  <c r="G261" i="1"/>
  <c r="H261" i="1" s="1"/>
  <c r="G260" i="1"/>
  <c r="H260" i="1" s="1"/>
  <c r="G259" i="1"/>
  <c r="H259" i="1" s="1"/>
  <c r="G258" i="1"/>
  <c r="H258" i="1" s="1"/>
  <c r="G257" i="1"/>
  <c r="H257" i="1" s="1"/>
  <c r="G256" i="1"/>
  <c r="H256" i="1" s="1"/>
  <c r="G255" i="1"/>
  <c r="H255" i="1" s="1"/>
  <c r="G254" i="1"/>
  <c r="H254" i="1" s="1"/>
  <c r="G253" i="1"/>
  <c r="H253" i="1" s="1"/>
  <c r="F250" i="1"/>
  <c r="G244" i="1"/>
  <c r="H244" i="1" s="1"/>
  <c r="G243" i="1"/>
  <c r="H243" i="1" s="1"/>
  <c r="G242" i="1"/>
  <c r="H242" i="1" s="1"/>
  <c r="G241" i="1"/>
  <c r="H241" i="1" s="1"/>
  <c r="G240" i="1"/>
  <c r="H240" i="1" s="1"/>
  <c r="G239" i="1"/>
  <c r="H239" i="1" s="1"/>
  <c r="G238" i="1"/>
  <c r="H238" i="1" s="1"/>
  <c r="G237" i="1"/>
  <c r="H237" i="1" s="1"/>
  <c r="G236" i="1"/>
  <c r="H236" i="1" s="1"/>
  <c r="G235" i="1"/>
  <c r="H235" i="1" s="1"/>
  <c r="G234" i="1"/>
  <c r="H234" i="1" s="1"/>
  <c r="G233" i="1"/>
  <c r="H233" i="1" s="1"/>
  <c r="G232" i="1"/>
  <c r="H232" i="1" s="1"/>
  <c r="G231" i="1"/>
  <c r="H231" i="1" s="1"/>
  <c r="G230" i="1"/>
  <c r="H230" i="1" s="1"/>
  <c r="G229" i="1"/>
  <c r="H229" i="1" s="1"/>
  <c r="G228" i="1"/>
  <c r="H228" i="1" s="1"/>
  <c r="G227" i="1"/>
  <c r="H227" i="1" s="1"/>
  <c r="G226" i="1"/>
  <c r="H226" i="1" s="1"/>
  <c r="G225" i="1"/>
  <c r="H225" i="1" s="1"/>
  <c r="G224" i="1"/>
  <c r="H224" i="1" s="1"/>
  <c r="G223" i="1"/>
  <c r="H223" i="1" s="1"/>
  <c r="G222" i="1"/>
  <c r="H222" i="1" s="1"/>
  <c r="G221" i="1"/>
  <c r="H221" i="1" s="1"/>
  <c r="G220" i="1"/>
  <c r="H220" i="1" s="1"/>
  <c r="G219" i="1"/>
  <c r="H219" i="1" s="1"/>
  <c r="G218" i="1"/>
  <c r="H218" i="1" s="1"/>
  <c r="G217" i="1"/>
  <c r="H217" i="1" s="1"/>
  <c r="G216" i="1"/>
  <c r="H216" i="1" s="1"/>
  <c r="G215" i="1"/>
  <c r="H215" i="1" s="1"/>
  <c r="G214" i="1"/>
  <c r="H214" i="1" s="1"/>
  <c r="G213" i="1"/>
  <c r="H213" i="1" s="1"/>
  <c r="G212" i="1"/>
  <c r="H212" i="1" s="1"/>
  <c r="G211" i="1"/>
  <c r="H211" i="1" s="1"/>
  <c r="G210" i="1"/>
  <c r="H210" i="1" s="1"/>
  <c r="G209" i="1"/>
  <c r="H209" i="1" s="1"/>
  <c r="G208" i="1"/>
  <c r="H208" i="1" s="1"/>
  <c r="G207" i="1"/>
  <c r="H207" i="1" s="1"/>
  <c r="G206" i="1"/>
  <c r="H206" i="1" s="1"/>
  <c r="G205" i="1"/>
  <c r="H205" i="1" s="1"/>
  <c r="G204" i="1"/>
  <c r="H204" i="1" s="1"/>
  <c r="G203" i="1"/>
  <c r="H203" i="1" s="1"/>
  <c r="G202" i="1"/>
  <c r="H202" i="1" s="1"/>
  <c r="G201" i="1"/>
  <c r="H201" i="1" s="1"/>
  <c r="G200" i="1"/>
  <c r="H200" i="1" s="1"/>
  <c r="G199" i="1"/>
  <c r="H199" i="1" s="1"/>
  <c r="G198" i="1"/>
  <c r="H198" i="1" s="1"/>
  <c r="G197" i="1"/>
  <c r="H197" i="1" s="1"/>
  <c r="G196" i="1"/>
  <c r="H196" i="1" s="1"/>
  <c r="G195" i="1"/>
  <c r="H195" i="1" s="1"/>
  <c r="G194" i="1"/>
  <c r="H194" i="1" s="1"/>
  <c r="G193" i="1"/>
  <c r="H193" i="1" s="1"/>
  <c r="G192" i="1"/>
  <c r="H192" i="1" s="1"/>
  <c r="G191" i="1"/>
  <c r="H191" i="1" s="1"/>
  <c r="G190" i="1"/>
  <c r="H190" i="1" s="1"/>
  <c r="G189" i="1"/>
  <c r="H189" i="1" s="1"/>
  <c r="G188" i="1"/>
  <c r="H188" i="1" s="1"/>
  <c r="G187" i="1"/>
  <c r="H187" i="1" s="1"/>
  <c r="G186" i="1"/>
  <c r="H186" i="1" s="1"/>
  <c r="G185" i="1"/>
  <c r="H185" i="1" s="1"/>
  <c r="G184" i="1"/>
  <c r="H184" i="1" s="1"/>
  <c r="G183" i="1"/>
  <c r="H183" i="1" s="1"/>
  <c r="G182" i="1"/>
  <c r="H182" i="1" s="1"/>
  <c r="G181" i="1"/>
  <c r="H181" i="1" s="1"/>
  <c r="G180" i="1"/>
  <c r="H180" i="1" s="1"/>
  <c r="G179" i="1"/>
  <c r="H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3" i="1"/>
  <c r="H173" i="1" s="1"/>
  <c r="F169" i="1"/>
  <c r="G168" i="1"/>
  <c r="H168" i="1" s="1"/>
  <c r="G167" i="1"/>
  <c r="H167" i="1" s="1"/>
  <c r="G166" i="1"/>
  <c r="H166" i="1" s="1"/>
  <c r="G165" i="1"/>
  <c r="H165" i="1" s="1"/>
  <c r="G164" i="1"/>
  <c r="H164" i="1" s="1"/>
  <c r="G163" i="1"/>
  <c r="H163" i="1" s="1"/>
  <c r="G162" i="1"/>
  <c r="H162" i="1" s="1"/>
  <c r="G161" i="1"/>
  <c r="H161" i="1" s="1"/>
  <c r="G160" i="1"/>
  <c r="H160" i="1" s="1"/>
  <c r="G159" i="1"/>
  <c r="H159" i="1" s="1"/>
  <c r="G158" i="1"/>
  <c r="H158" i="1" s="1"/>
  <c r="G157" i="1"/>
  <c r="H157" i="1" s="1"/>
  <c r="G156" i="1"/>
  <c r="H156" i="1" s="1"/>
  <c r="G155" i="1"/>
  <c r="H155" i="1" s="1"/>
  <c r="G154" i="1"/>
  <c r="H154" i="1" s="1"/>
  <c r="G153" i="1"/>
  <c r="H153" i="1" s="1"/>
  <c r="G152" i="1"/>
  <c r="H152" i="1" s="1"/>
  <c r="G151" i="1"/>
  <c r="H151" i="1" s="1"/>
  <c r="G150" i="1"/>
  <c r="H150" i="1" s="1"/>
  <c r="G149" i="1"/>
  <c r="H149" i="1" s="1"/>
  <c r="G148" i="1"/>
  <c r="H148" i="1" s="1"/>
  <c r="G147" i="1"/>
  <c r="H147" i="1" s="1"/>
  <c r="G146" i="1"/>
  <c r="H146" i="1" s="1"/>
  <c r="G145" i="1"/>
  <c r="H145" i="1" s="1"/>
  <c r="G144" i="1"/>
  <c r="H144" i="1" s="1"/>
  <c r="G143" i="1"/>
  <c r="H143" i="1" s="1"/>
  <c r="G142" i="1"/>
  <c r="H142" i="1" s="1"/>
  <c r="G141" i="1"/>
  <c r="H141" i="1" s="1"/>
  <c r="G140" i="1"/>
  <c r="H140" i="1" s="1"/>
  <c r="G139" i="1"/>
  <c r="H139" i="1" s="1"/>
  <c r="G138" i="1"/>
  <c r="H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2" i="1"/>
  <c r="H132" i="1" s="1"/>
  <c r="G131" i="1"/>
  <c r="H131" i="1" s="1"/>
  <c r="G130" i="1"/>
  <c r="H130" i="1" s="1"/>
  <c r="G129" i="1"/>
  <c r="H129" i="1" s="1"/>
  <c r="G128" i="1"/>
  <c r="H128" i="1" s="1"/>
  <c r="G127" i="1"/>
  <c r="H127" i="1" s="1"/>
  <c r="G126" i="1"/>
  <c r="H126" i="1" s="1"/>
  <c r="G125" i="1"/>
  <c r="H125" i="1" s="1"/>
  <c r="G124" i="1"/>
  <c r="H124" i="1" s="1"/>
  <c r="G123" i="1"/>
  <c r="H123" i="1" s="1"/>
  <c r="G122" i="1"/>
  <c r="H122" i="1" s="1"/>
  <c r="G121" i="1"/>
  <c r="H121" i="1" s="1"/>
  <c r="G120" i="1"/>
  <c r="H120" i="1" s="1"/>
  <c r="G119" i="1"/>
  <c r="H119" i="1" s="1"/>
  <c r="G118" i="1"/>
  <c r="H118" i="1" s="1"/>
  <c r="G117" i="1"/>
  <c r="H117" i="1" s="1"/>
  <c r="G116" i="1"/>
  <c r="H116" i="1" s="1"/>
  <c r="G115" i="1"/>
  <c r="H115" i="1" s="1"/>
  <c r="G114" i="1"/>
  <c r="G113" i="1"/>
  <c r="H113" i="1" s="1"/>
  <c r="F107" i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H67" i="1"/>
  <c r="G67" i="1"/>
  <c r="G66" i="1"/>
  <c r="H66" i="1" s="1"/>
  <c r="G65" i="1"/>
  <c r="H65" i="1" s="1"/>
  <c r="G64" i="1"/>
  <c r="H64" i="1" s="1"/>
  <c r="G63" i="1"/>
  <c r="H63" i="1" s="1"/>
  <c r="G62" i="1"/>
  <c r="H62" i="1" s="1"/>
  <c r="G61" i="1"/>
  <c r="H61" i="1" s="1"/>
  <c r="G60" i="1"/>
  <c r="H60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G107" i="1" l="1"/>
  <c r="H107" i="1" s="1"/>
  <c r="G169" i="1"/>
  <c r="H169" i="1" s="1"/>
  <c r="H114" i="1"/>
  <c r="G322" i="1"/>
  <c r="H322" i="1" s="1"/>
  <c r="H11" i="1"/>
  <c r="G250" i="1"/>
  <c r="H250" i="1" s="1"/>
  <c r="H359" i="1"/>
  <c r="H86" i="2"/>
  <c r="H878" i="3"/>
  <c r="I233" i="5"/>
  <c r="H397" i="3"/>
  <c r="H860" i="2"/>
  <c r="I10" i="5"/>
  <c r="H266" i="3"/>
  <c r="H522" i="2"/>
  <c r="H386" i="1"/>
  <c r="H232" i="4"/>
  <c r="H135" i="4"/>
  <c r="H336" i="4"/>
  <c r="I91" i="5"/>
  <c r="H427" i="2"/>
  <c r="H172" i="1"/>
  <c r="H265" i="4"/>
  <c r="I163" i="5"/>
  <c r="H10" i="3"/>
  <c r="H1276" i="2"/>
  <c r="H1161" i="2"/>
  <c r="H13" i="2"/>
  <c r="I202" i="5"/>
  <c r="H10" i="1"/>
  <c r="I24" i="5"/>
  <c r="H10" i="4"/>
  <c r="H749" i="2"/>
  <c r="H344" i="2"/>
  <c r="I43" i="5"/>
  <c r="I246" i="5"/>
  <c r="H431" i="1"/>
  <c r="H57" i="2"/>
  <c r="H325" i="1"/>
  <c r="H1286" i="2"/>
  <c r="H252" i="1"/>
  <c r="H148" i="2"/>
  <c r="I274" i="5"/>
  <c r="G82" i="2"/>
  <c r="H1060" i="2"/>
  <c r="I66" i="5"/>
  <c r="I176" i="5"/>
  <c r="H112" i="1"/>
  <c r="H617" i="3"/>
  <c r="I128" i="5"/>
  <c r="H862" i="3"/>
  <c r="H747" i="3"/>
</calcChain>
</file>

<file path=xl/sharedStrings.xml><?xml version="1.0" encoding="utf-8"?>
<sst xmlns="http://schemas.openxmlformats.org/spreadsheetml/2006/main" count="7006" uniqueCount="1164">
  <si>
    <t>INSTITUTO DE SEGURIDAD SOCIAL DE LAS FUERZAS ARMADAS</t>
  </si>
  <si>
    <t>RELACION DE LOS ACTIVOS FIJOS, ISSFFAA.</t>
  </si>
  <si>
    <t>ENERO</t>
  </si>
  <si>
    <t>Fecha Regist.</t>
  </si>
  <si>
    <t>Codigos</t>
  </si>
  <si>
    <t>DESCRIPCION DEL ACTIVO</t>
  </si>
  <si>
    <t>Fecha Adq.</t>
  </si>
  <si>
    <t>Ubicación</t>
  </si>
  <si>
    <t>Valor Activo</t>
  </si>
  <si>
    <t>Deprec. Acum.</t>
  </si>
  <si>
    <t>SILLA VISITA JEAN ESTRUCTURA TUBULAR NEGRA</t>
  </si>
  <si>
    <t>ISSFFAA</t>
  </si>
  <si>
    <t>SILLON EJECUTIVO ERA TAPIZADO EN TELA NEGRA</t>
  </si>
  <si>
    <t>SILLON EJECUTIVO COLOR NEGRO BASE METALICA</t>
  </si>
  <si>
    <t>MESA AUXILIAR PLATINUM MODULAR METAL</t>
  </si>
  <si>
    <t>ARCHIVO STEELFILE DE 5 GAVETAS GRIS</t>
  </si>
  <si>
    <t>SILLAS PARA VISITA DE TELA MALLA COLOR GRIS</t>
  </si>
  <si>
    <t>ARCHIVO DE 4 GAVETAS GRIS</t>
  </si>
  <si>
    <t>MAMPARA COLOR CREMA Y VERDE</t>
  </si>
  <si>
    <t>CAPS</t>
  </si>
  <si>
    <t xml:space="preserve">LOCKERS DE METAL CON 12 COMPARTIMIENTO </t>
  </si>
  <si>
    <t>CINE TEATRO JIP</t>
  </si>
  <si>
    <t xml:space="preserve">UPS APC BR1100M2-ML BACK-UPS </t>
  </si>
  <si>
    <t>SUPER-ISSFFAA</t>
  </si>
  <si>
    <t>COMPUTADORA DELL OPTIPLEX 7000SFF 18MB CORE</t>
  </si>
  <si>
    <t>MONITOR DELL 19 18.5 LCD DISPLAYPORT</t>
  </si>
  <si>
    <t>MONITOR DELL 22 21.5 1 VGA</t>
  </si>
  <si>
    <t>UPS APC BACK-UPS 1100 VA 120V</t>
  </si>
  <si>
    <t>UPS APC 1350KVA WATTS 120 V</t>
  </si>
  <si>
    <t xml:space="preserve">IMPRESORA MULTIFUNCINAL HP CLOR LASER JET </t>
  </si>
  <si>
    <t>SCANNER 1X1600 PANTALLA TACIL LCD 4.3 PULG</t>
  </si>
  <si>
    <t>LECTOR CODIGO DE BARRA TIPO PISTOLA</t>
  </si>
  <si>
    <t>TITURADARA DE PAPEL ROYAL 1630MC</t>
  </si>
  <si>
    <t>CALCULADORA SHAP 2630 PIII PANTALLE 12 DIGITOS</t>
  </si>
  <si>
    <t>LECTORES DIGITALES DE HUELLAS U. are</t>
  </si>
  <si>
    <t>BANDEJA ACERO INOXIDABLE</t>
  </si>
  <si>
    <t>MICROONDAS SAMSUNG</t>
  </si>
  <si>
    <t>SILLA PLEGABLES LIFETIME</t>
  </si>
  <si>
    <t>GRECA ELECTRICA BLAKDECKER</t>
  </si>
  <si>
    <t>ESTUFA ELECTRICA DE MESA</t>
  </si>
  <si>
    <t>MESA RECTANGULAR PLEGABLE 183 CM</t>
  </si>
  <si>
    <t>MICROONDAS PANASONIC 1.1 PC</t>
  </si>
  <si>
    <t>OLLA DE PRESION ALUMINIO 20 LITROS</t>
  </si>
  <si>
    <t>JUEGO DE OLLAS GRANDE, MEDIANA Y PEQUENA, 3/1</t>
  </si>
  <si>
    <t>CALDEROS NORMALES CON TAPA IMUSA ACERO INOX.</t>
  </si>
  <si>
    <t>CALDERO PEQUEÑO IMUSA INOXIDABLE</t>
  </si>
  <si>
    <t xml:space="preserve">MOTOR PARA IMPLANTES </t>
  </si>
  <si>
    <t xml:space="preserve">BANCO EN ACERO PARA TRES PERSONAS </t>
  </si>
  <si>
    <t>COCINA-COMEDOR</t>
  </si>
  <si>
    <t>BASE DE FREEZER EN ACERO</t>
  </si>
  <si>
    <t xml:space="preserve">BASE TIPO MESA PARA PLANCHA DE COCINA </t>
  </si>
  <si>
    <t>BASE PARA NEVERA EN ACERO</t>
  </si>
  <si>
    <t>PATAS PARA REFRIGERADOR</t>
  </si>
  <si>
    <t>FREGADERO</t>
  </si>
  <si>
    <t>TRAMERIA EN ACERO</t>
  </si>
  <si>
    <t>EXHIBIDOR Y CALENTADOR DE PIZZAS ELECTRICO</t>
  </si>
  <si>
    <t>BOMBA AGUA PEDROLLO CP670 ENTRIFUGA 3 HP</t>
  </si>
  <si>
    <r>
      <t>TINAC+C3:C103</t>
    </r>
    <r>
      <rPr>
        <sz val="11"/>
        <color theme="1"/>
        <rFont val="Calibri"/>
        <family val="2"/>
      </rPr>
      <t>+C87:C103</t>
    </r>
    <r>
      <rPr>
        <sz val="11"/>
        <color theme="1"/>
        <rFont val="Calibri"/>
        <family val="2"/>
        <scheme val="minor"/>
      </rPr>
      <t xml:space="preserve">O ANTIALGAS DE 530 GALONES </t>
    </r>
  </si>
  <si>
    <t>TOTAL</t>
  </si>
  <si>
    <t>FEBRERO</t>
  </si>
  <si>
    <t xml:space="preserve">BEBEDERO DE AGUA FRIA Y CALIENTE </t>
  </si>
  <si>
    <t>TELEVISOR 43 PULGADAS 4 K. TCL CON BASE GIRATORIA</t>
  </si>
  <si>
    <t>EQUIPO DE ULTRASONIDO SONOSCAPE MODELO P20</t>
  </si>
  <si>
    <t>SANDWCHERA DE 6 PANES WARING TOSTADO</t>
  </si>
  <si>
    <t>SUPER-ISSFAA</t>
  </si>
  <si>
    <t>TARROS 68*60</t>
  </si>
  <si>
    <t xml:space="preserve">IMPRESORA MULTIFUNCIONAL HP COLOR LASERJET </t>
  </si>
  <si>
    <t>CAJA DE HERRAMIENTAS NEXXT PARA REDES</t>
  </si>
  <si>
    <t>TRITURADORA DE ROYAL</t>
  </si>
  <si>
    <t>UPS APC 1100 VA 1KVA</t>
  </si>
  <si>
    <t>MONITOR DELL 19 (18.5) 1 VGA</t>
  </si>
  <si>
    <t>COMPUTADORA DELL OTIPLEX 700 SFFCORE 15-12500</t>
  </si>
  <si>
    <t>BARRA DE SONIDO SONY , 5.1 600W, SUBWOOFER</t>
  </si>
  <si>
    <t>CAMILLA DE EXAMEN GINECOLOGIA</t>
  </si>
  <si>
    <t xml:space="preserve">ZAFACON CON PEDAL 20L ROJO </t>
  </si>
  <si>
    <t>GATO HIDRAULICO BOTELLA 6TA BIG RED</t>
  </si>
  <si>
    <t>ARRANCADOR DE BATERIA 7A MARCA BLACK</t>
  </si>
  <si>
    <t xml:space="preserve">BANCO PARA DESARMAR MOTORES </t>
  </si>
  <si>
    <t xml:space="preserve">CAJADE HIERRO 235 PCS, KING </t>
  </si>
  <si>
    <t>CAMILLA PARA MECANICO TR6452 BIG RED</t>
  </si>
  <si>
    <t>LLAVE DE IMPACTO 3/4 MARCA MILWAUKEE</t>
  </si>
  <si>
    <t>20/2/223</t>
  </si>
  <si>
    <t>MESA DE METAL 44*24</t>
  </si>
  <si>
    <t>POLISPASTO MANUAL (YIYA) 2 TONELAD, 10 TONELADA</t>
  </si>
  <si>
    <t>PRENSA BRAZO GIRATORIO KING TONY</t>
  </si>
  <si>
    <t>PULIDORA DE CORTE ERGONOMICA COMPLETA</t>
  </si>
  <si>
    <t>TALADRO 1/2 MARTILLO MILWAUKEE</t>
  </si>
  <si>
    <t xml:space="preserve">APPLE IPAD 10.2 9TH GEN 256GB </t>
  </si>
  <si>
    <t>RELACIONES PUBLICA</t>
  </si>
  <si>
    <t>MAQUINA ENCUADERNADORA EN ESPIRAL, MANUAL</t>
  </si>
  <si>
    <t>COMPRESOR DE 5HP 80 GLS CE3000 MARCA</t>
  </si>
  <si>
    <t>ELEVADOR DE DOS COLUMNAS CON PLANCA AL SUELO</t>
  </si>
  <si>
    <t>ESCANER DE SITEMA COMPLETO LAUNCH X431 PRO 3</t>
  </si>
  <si>
    <t>GRUA PARA SACAR MOTORES, 2 TONELADA</t>
  </si>
  <si>
    <t>MUEBLES DE EXTERIOR 5 PIES DE HIERRO</t>
  </si>
  <si>
    <t>E 1920H MONITOR 19 (18.5) E 1920H,LCD/LED DELL</t>
  </si>
  <si>
    <t>(BR1100M2-LM) UPS BACK-UPS PRO. 1 1KVA (1100VA)</t>
  </si>
  <si>
    <t>MARZO</t>
  </si>
  <si>
    <t>BANCADA STAKER PARA 3 PERSONA ACERO/INOX.</t>
  </si>
  <si>
    <t>SILLA VISITA RAYMON ESPALDAR MEDIO TELA NEGRA</t>
  </si>
  <si>
    <t>SILLON RAYMOND EJECUTIVO CON REPOSA CABEZA</t>
  </si>
  <si>
    <t>CAJA FUERTE CON TECLADO DIGITAL</t>
  </si>
  <si>
    <t>ARCHIVO IMPORTADO STEELFILE DE 4 GAVETA</t>
  </si>
  <si>
    <t>SILLON VICTORIA SIN BRAZOS TELA NEGRO C/SOPORTE</t>
  </si>
  <si>
    <t>SILLA RAYMON GERENCIAL ESPALDAR EN TELA</t>
  </si>
  <si>
    <t>SILLON EJECUTIVO  BOSS PIELINA COLOR NEGRO</t>
  </si>
  <si>
    <t>POSTE ORGANIZADORES DE FILA CON CINTA NEGRA RECTACTIL</t>
  </si>
  <si>
    <t>BANDEJAS PARA PERTENENCIAS</t>
  </si>
  <si>
    <t>ESTACIONES DE PANELES MODULAR COMPLETO CON ARCHIVO</t>
  </si>
  <si>
    <t>SUB-DIRICCION FINANCIERA</t>
  </si>
  <si>
    <t>GABINETE AERO TIPO LIBRERO FOMANCE</t>
  </si>
  <si>
    <t>ESCRITORIO COLOR HAYAMILANO EN MADERA</t>
  </si>
  <si>
    <t>SILLA SECRETARIASLES ISO TAPIZADA CON TELA NEGRA Y MAYA</t>
  </si>
  <si>
    <t>CAJA FUERTE ELECTRONICA ALTURA 34CM X 36 CM 31 KG</t>
  </si>
  <si>
    <t xml:space="preserve">FARMACIAS </t>
  </si>
  <si>
    <t xml:space="preserve">ABANICO DE PEDESTAL 16 PULGADAS COLOR NEGRO </t>
  </si>
  <si>
    <t>SILLA SIN BRAZO RIMAX</t>
  </si>
  <si>
    <t>SANDWICHERA OSTER TIPO INDUSTRIAL</t>
  </si>
  <si>
    <t>SUPER-ARMADA</t>
  </si>
  <si>
    <t>NEVERA EJECUTIVA GRIS WHIRLPOOL</t>
  </si>
  <si>
    <t>CAFETERA ELECTRICA 12 TAZAS OSTER</t>
  </si>
  <si>
    <t>SUB-DIRECCION RRHH</t>
  </si>
  <si>
    <t>ARCHIVO IMPORTADO MARCA STEELFILE DE 4 GAVETA GRIS</t>
  </si>
  <si>
    <t xml:space="preserve">MESA PLASTICA COLOR MARRON </t>
  </si>
  <si>
    <t>SUPER-MIDE</t>
  </si>
  <si>
    <t xml:space="preserve">SILLA PASTICA COLOR MARRON </t>
  </si>
  <si>
    <t>TRANSDUTOR LINEAL PARA EQUIPO DE SONOGRAFIA</t>
  </si>
  <si>
    <t>TRANSDUTOR VOLUMETRICO PARA EQUIPO DE SONOGRAFIA</t>
  </si>
  <si>
    <t xml:space="preserve">SILLA SECRETARIASLES NEGRA </t>
  </si>
  <si>
    <t>2253.43</t>
  </si>
  <si>
    <t>6,760.29</t>
  </si>
  <si>
    <t>9013.72</t>
  </si>
  <si>
    <t>ABRIL</t>
  </si>
  <si>
    <t>MOTOCICLETA BAJAJ. PLATINA 125 AÑO 2023</t>
  </si>
  <si>
    <t>MAQUINA DE EMBALAJE MARCA TORRY</t>
  </si>
  <si>
    <t>SUPER-SEDE</t>
  </si>
  <si>
    <t>TELEVISOR 43 PULG. CON BASE G. 4K TLC</t>
  </si>
  <si>
    <t>SUPER-ARD</t>
  </si>
  <si>
    <t>SUPER-KM25</t>
  </si>
  <si>
    <t>(FG-40F) 5X GE RJ45 PORTS )INCLUDING 1X WAN POR 4 INTERANIL PORTS</t>
  </si>
  <si>
    <t xml:space="preserve">(FC-10-0040F-950-02-36) UNIFIED TTHREAT PROTECTION (UTP) (IPS) </t>
  </si>
  <si>
    <t>ADVANCED MALWARE PROTECION APLICATI</t>
  </si>
  <si>
    <t xml:space="preserve">(FG-200F) 18XGE RJ45 (INCLUIDING 1XMGMT PORT 1X HA PORT) 1X HA </t>
  </si>
  <si>
    <t>PORT 16XSWICHT PORST) 8X GE SFP</t>
  </si>
  <si>
    <t xml:space="preserve">(FC-10F200F-950-02-36)FORTIGATE 200 F 3 YEAR UNIFIED THREAT </t>
  </si>
  <si>
    <t>PROTECYION (UTP)</t>
  </si>
  <si>
    <t>DETECTOR DE METALES DE MANO COIN BATERIA ZX</t>
  </si>
  <si>
    <t>MATA MOSCAS ELECTRICOS 16W IK201-2X10W/MT-020</t>
  </si>
  <si>
    <t>BALANZA DIGITAL CON CAPACIDAD DE 500 LIBRAS BAXTAN MOD. TMX</t>
  </si>
  <si>
    <t>CAFETERA ELECTRICA DE 5 TAZAS</t>
  </si>
  <si>
    <t xml:space="preserve">BEBEDERO CON BOTELLON POR FUERA </t>
  </si>
  <si>
    <t>NEVERA EJECUTIVA AMERICAN 4 PIES</t>
  </si>
  <si>
    <t xml:space="preserve">ESTUFA ELECTRICA DE DOS HORNILLAS </t>
  </si>
  <si>
    <t>MICROONDA</t>
  </si>
  <si>
    <t>RAYOS X MARCA TXR SISTEMA GP-6 FABRICION NORTEAMERICANA</t>
  </si>
  <si>
    <t>CAPS-ISSFFAA</t>
  </si>
  <si>
    <t>SISTEMA DIGITALIZADO DE RAYOS X INALAMBRICO, MARCA IRAY</t>
  </si>
  <si>
    <t>MOD.MARS 1417V</t>
  </si>
  <si>
    <t>LAMPARAS DE EMERGENCIA</t>
  </si>
  <si>
    <t>CINE-ISSFFAA</t>
  </si>
  <si>
    <t>CREDENZA LINEA KEPLER, COLOR MADERA OSCURA CON DOS CERRADURAS</t>
  </si>
  <si>
    <t>ZAFACON DE 50 LTS. BUHO COLOR NEGRO ALTURA 60 CM. LONGITUD 43 CM</t>
  </si>
  <si>
    <t>PROFUNDIDAD 40.2CM PESO 2.8KG</t>
  </si>
  <si>
    <t>ZAFACON DE 25 LITROS, ALTURA 46.5 LONGITUD, 36.5 CM PROFUNDIDAD</t>
  </si>
  <si>
    <t>PIE DE SUERO DE 4 GANCHO</t>
  </si>
  <si>
    <t>MAYO</t>
  </si>
  <si>
    <t>E-CANON 5D MARK IV CAMARA PROFECIONAL</t>
  </si>
  <si>
    <t>CANON EF 24-105MM F/4L IS II USM LENS</t>
  </si>
  <si>
    <t xml:space="preserve">A-CANON LP-E6N LPE6N BATTERY </t>
  </si>
  <si>
    <t>A-CANON LP-E6E) CARGADOR BATERIA</t>
  </si>
  <si>
    <t>FLASH GODOX V860II-C CANON</t>
  </si>
  <si>
    <t>ESTABILIZADOR PARA CAMARA ZHIYUN CRANE 3S HANDHEL STABILIZAR</t>
  </si>
  <si>
    <t>EXPRIMIDOR DE CHINA</t>
  </si>
  <si>
    <t>SUPER-MK25</t>
  </si>
  <si>
    <t>LICUADORA INDUSTRIAL BIMG/METVISA BENDER 4 LITROS</t>
  </si>
  <si>
    <t>LICUADORA BAR INDUSTRIAL MODELA BB3005, WARING 1 HP 48 ONZ.</t>
  </si>
  <si>
    <t>PARRILLA PARA SANDWICHI MODELO WPG 300 PANNI OTTIMO</t>
  </si>
  <si>
    <t>SUPER-SEDE CENTRAL</t>
  </si>
  <si>
    <t>MANEJADORA CONVENCIONAL 60,000 BTU R410A</t>
  </si>
  <si>
    <t>CIENE-ISSFFAA</t>
  </si>
  <si>
    <t>TANQUE BOMBADE AGUA PAUSTERIZADO QWS 80 GLS</t>
  </si>
  <si>
    <t>MICROONDA OSTER</t>
  </si>
  <si>
    <t xml:space="preserve">SILLA PLASTICA MARRON </t>
  </si>
  <si>
    <t>2293.92</t>
  </si>
  <si>
    <t>UPS APC BX850M-LM60 BLCK-UPS, 0.85KVA (850VA), 510 WATT, INPUT 88-139V</t>
  </si>
  <si>
    <t>OUTPUT 120V. (BX850MLM60)</t>
  </si>
  <si>
    <t>CPU SSF DELL OPTPLEX 3080 I5-10500 8 GB 512GB SSD WIN 10 PRO</t>
  </si>
  <si>
    <t>CUENTAS POR PAGAR</t>
  </si>
  <si>
    <t>MONITOR AOC 20´´19,5 LC/LED, 900P, 5MS, 16:9, 1X HDMI, 1X VGA INPUT</t>
  </si>
  <si>
    <t>JUNIO</t>
  </si>
  <si>
    <t>EXTRACTOR AIRE T/HONDO 2HP 220/I SOLER &amp; PAL MODELO CRVT-20</t>
  </si>
  <si>
    <t>COMEDOR ISSFFAA</t>
  </si>
  <si>
    <t>ESTUFA DE MESA AMERICAN 165-N DE GAS</t>
  </si>
  <si>
    <t>BOCA CHICA</t>
  </si>
  <si>
    <t>CHALECO PLOMADO PARA USO EN RAYOS X, CON PROTECCION EQUIVALETE</t>
  </si>
  <si>
    <t>CAP-ISSFFAA</t>
  </si>
  <si>
    <t>A UNA LAMINA DE PLOMO DE 0.5MM, BANDA DE AJUSTE EN LA PARTE POSTERIOR</t>
  </si>
  <si>
    <t>TALLA ESTANDAR</t>
  </si>
  <si>
    <t xml:space="preserve">COLLARIN PLOMADO 0.5MM DIMENCIONANES AREA 6" H 8" W EQUIVALENCIA </t>
  </si>
  <si>
    <t>0.5MM PB PESO 0.55 LBS CARACTERISTICAS 100% LAVABLE 98.5 DE PROTECCION</t>
  </si>
  <si>
    <t>ARCHIVO DDE METAL DE 5 GAVETAS GRIS</t>
  </si>
  <si>
    <t>BIENESTAR SOCIAL</t>
  </si>
  <si>
    <t>CARROS DE CARGA 350KG MULTIFUNCIONAL TRUP</t>
  </si>
  <si>
    <t>SUPERMERCADOS</t>
  </si>
  <si>
    <t>BALANZA CON PEDETAL BEV-300/ 600X600 MARCA DIBAL</t>
  </si>
  <si>
    <t>INVERSOR DE 5 KILOWATTS BARU DE ONDA CORREGIDA Y TRANFERENCIA SINCRONIZADA</t>
  </si>
  <si>
    <t>AIRE ACONDICIONADO DE 18,000 BTU, INVERTER COMFORT TIME</t>
  </si>
  <si>
    <t>AIRE ACONDICIONADO DE 36,000 BTU, INVERTER COMFORT TIME</t>
  </si>
  <si>
    <t>CAMION ISUZU NPR 14 CHASIS 2023, BLANCO</t>
  </si>
  <si>
    <t>TRANSPORTACION</t>
  </si>
  <si>
    <t>TELEVISOR 43 PULG TCL CON BASE GIRATORIA</t>
  </si>
  <si>
    <t>JULIO</t>
  </si>
  <si>
    <t xml:space="preserve">SILLA COLOR MARRON </t>
  </si>
  <si>
    <t>SUPER_KM25</t>
  </si>
  <si>
    <t>MESA PLASTICA COLOR MARRON</t>
  </si>
  <si>
    <t>COMPUTADORA DEL OPTIPLEX 700 SFF.17-127000</t>
  </si>
  <si>
    <t xml:space="preserve">TECNOLOGIA </t>
  </si>
  <si>
    <t xml:space="preserve">OPTIPLEX 7010 SFF 15, 8GB, 512GB+2BT COMPUTADORA DELL </t>
  </si>
  <si>
    <t>(E1920H) MONITOR 19 (18.5) E1929H, LCD/LED.720P</t>
  </si>
  <si>
    <t>ESCANER FUJITSU MODELO SCANSNAP IX- 1600, 40 PPM, 8.5X14</t>
  </si>
  <si>
    <t>B&amp;W/24-BIT COLOR, USB 3.2</t>
  </si>
  <si>
    <t>UPS FORZA NT-511D 500VA-250 WATTS 6 ENTRADA, 120V NT-511D</t>
  </si>
  <si>
    <t>UHD 4K, SMART, (3,840X2,160) PURCOLOR 60HZ,3 HDM+1USB</t>
  </si>
  <si>
    <t>210-BFZE (512SSD)-OPTIPLEX 7010 SFF 15, 16GB, 512GB COMPUTADORA DELL</t>
  </si>
  <si>
    <t>PIZARRA DE CORCHO, 60 CMX80 (23.36 X 41.2) TABOT</t>
  </si>
  <si>
    <t>MICROONDA OSTER DE 28-30 LITROS</t>
  </si>
  <si>
    <t>HORNO MICROONDAS SILVER OSTER 0.8 PIES CUBICOS</t>
  </si>
  <si>
    <t>TECLADO DELL KB216 USB ESPAÑOL, NEGRO</t>
  </si>
  <si>
    <t>INVERSOR STARLINE 2.5 KW 24VDC-120VAC</t>
  </si>
  <si>
    <t>ESCALERA SURTEK ETT TABURETE PLEGABLE ACERO, GOMA DE ESCALONES</t>
  </si>
  <si>
    <t>MESA EN ACERO INOXIDABLE DE 2.20 X 60 DE ANCHO Y 0.90 DE ALTURA</t>
  </si>
  <si>
    <t>CAFET-COMEDOR</t>
  </si>
  <si>
    <t xml:space="preserve">HORNO ITALIANO 36 BANDEJAS MODELO TOP ROTOR 65*92-80*80 </t>
  </si>
  <si>
    <t>PANADERIA-ISSFFAA</t>
  </si>
  <si>
    <t>AMASADORA AOCNO 100KG, VELOCIDAD ALTA Y BAJA, TEMPORIZADOR</t>
  </si>
  <si>
    <t>AUTOMATICO 2. EQUIPADO CON LA SEGURIDAD CUENCO PROTECTOR</t>
  </si>
  <si>
    <t xml:space="preserve">HUMIFICADOR PARA CAMARA DE FERMETACION </t>
  </si>
  <si>
    <t xml:space="preserve">CILINDRO 3 HP, CILINDRO SOBADOR 3HP ROLOS Y MESADAS </t>
  </si>
  <si>
    <t>DIVISORA MANUAL SM536</t>
  </si>
  <si>
    <t xml:space="preserve">CARRO PORTA BABDEJA EN ACERO </t>
  </si>
  <si>
    <t>SILLON VICTORIA, SIN BRAZOS EN TELA NEGRO</t>
  </si>
  <si>
    <t>FARMACIA-HOSPITAL</t>
  </si>
  <si>
    <t>ESCRITORIO PLATINUM MODULAR METAL 28 X 40 TOPO COLOR HAYA-MILANO</t>
  </si>
  <si>
    <t>AIRE ACONDICIONADO 12,000 BTU INVERTER, TIPO SPLIT DE PARED</t>
  </si>
  <si>
    <t>FINANCIERA</t>
  </si>
  <si>
    <t>SILLON EJECUTIVO ERA, MINIMALISTA , ERGONOMICO, ESTRUCTURA COLOR GRI</t>
  </si>
  <si>
    <t>UAI-ISSFFAA</t>
  </si>
  <si>
    <t>SILLA VISITA RSAYMON, ESPALDAR MEDIO EN TELA NEGRA</t>
  </si>
  <si>
    <t>CARRITOS PARA COMPRA DE SUPERMERCADO</t>
  </si>
  <si>
    <t>SUPER- SEDE CENTRAL</t>
  </si>
  <si>
    <t>TANQUE DE GAS 25 LIBRAS</t>
  </si>
  <si>
    <t>AGOSTO</t>
  </si>
  <si>
    <t>SEPTIEMBRE</t>
  </si>
  <si>
    <t>TECLADO INAMBRICO USB</t>
  </si>
  <si>
    <t>BASE GIRATORIA PARED TV 43</t>
  </si>
  <si>
    <t>BASE GIRATORIA PARED TV 32</t>
  </si>
  <si>
    <t>CPU 5 12TH, 500 SSD. HDM/VGA</t>
  </si>
  <si>
    <t xml:space="preserve">SMART 4K TV 43 HD SAMSUMG </t>
  </si>
  <si>
    <t>SMART 4K TV 32 HD JVC</t>
  </si>
  <si>
    <t>SILLON EJECUTIVO RESPALSADO CON MALLA NEGRA</t>
  </si>
  <si>
    <t>AUDITORIA</t>
  </si>
  <si>
    <t>MAQUINA SUMADORA SHARP PIIIDE 12 DIGITOS</t>
  </si>
  <si>
    <t>ARCHIVO DE 5 GAVETAS ACS</t>
  </si>
  <si>
    <t>SUMINISTRO</t>
  </si>
  <si>
    <t xml:space="preserve">ZAFACON DE 55 GALONES CON TAPA Y PEDESTAL </t>
  </si>
  <si>
    <t>CINE-TEATRO</t>
  </si>
  <si>
    <t xml:space="preserve">SILLA SECRETARIAL PARA CAJERO S/BRAZOS EN TELA </t>
  </si>
  <si>
    <t>RASPEADORA 1 ROLLO 110V/6 20X25 TORREY</t>
  </si>
  <si>
    <t>SANDWCHERA PANINI SUPREMO, LARGE PININI GILL, ELECTRIC, SINGLE, 14-1/2X11</t>
  </si>
  <si>
    <t>REBANADORA RGENINGHAU 12</t>
  </si>
  <si>
    <t>BALANZA PLANA TZ-30 / 400X300</t>
  </si>
  <si>
    <t>LICUADORA INDUSTRIAL WARING</t>
  </si>
  <si>
    <t xml:space="preserve">RADIO DE COMUNICACIÓN BASE GSM MODELO COSG6 </t>
  </si>
  <si>
    <t>SEPARADORES DE FILA NEGRO CON CINTA AZUL</t>
  </si>
  <si>
    <t>CAVITRONES UDS-A LED (ULTRASONIC PIEZO SCARLER) WOODPECKER</t>
  </si>
  <si>
    <t>IMPRESORA MULTIFUNCIONAL BROTHER MFC-L8900CDW</t>
  </si>
  <si>
    <t>RECURSOS HUMANOS</t>
  </si>
  <si>
    <t xml:space="preserve">CAMARAS DE VIGILANCIA HILVISION </t>
  </si>
  <si>
    <t xml:space="preserve">ABANICO DE PISO NEGRO PLASTICO ANTICORROSION </t>
  </si>
  <si>
    <t>OCTUBRE</t>
  </si>
  <si>
    <t>SEPARADORES DE FILA CROMADO CON CINTA NEGRA, ACERO INIXIDABLE DE 90 CM</t>
  </si>
  <si>
    <t>LICUADORA INDUSTRIAL UNIVERSAL 2 LIST., ACERO INOXIDABLE, CUCHILLAS INOXIDABLE 110V</t>
  </si>
  <si>
    <t>CAFETERIA-COMEDOR</t>
  </si>
  <si>
    <t>GATO  INDUSTRAL HIDRAULICO 10 TONELADAS TIPO RANA 46KG</t>
  </si>
  <si>
    <t>TALLER-MECANICA</t>
  </si>
  <si>
    <t>EXPRIMIDOR MANUAL DE CITRICOS</t>
  </si>
  <si>
    <t>EXTINTOR DE 15 LIBRAS  CO2</t>
  </si>
  <si>
    <t>EXTINTOR INDUSTRIAL CON RUEDAS 55 LIBRA TIPO ABC</t>
  </si>
  <si>
    <t>LOCKERS PARA ROPA, 4 GAVETA CON PORTA CANDADO</t>
  </si>
  <si>
    <t>PORTA MANGUERA (GABINETE)</t>
  </si>
  <si>
    <t>BANCADA DE 3 PLAZAS ESTRUCTURA ACROMADA TAPIZADO EN NEGRO</t>
  </si>
  <si>
    <t>AIRE ACONDICIONADO 18,000 BTU INVERTER, TIPO SPLIT DE PARED</t>
  </si>
  <si>
    <t>AIRE ACONDICIONADO 36,000 BTU INVERTER, TIPO SPLIT PISO TECHO</t>
  </si>
  <si>
    <t>ZAFACON 40 LITROS COLOR NEGRO</t>
  </si>
  <si>
    <t>MONITOR 43 PULG JVC SMART 4K UHD</t>
  </si>
  <si>
    <t xml:space="preserve">RADIO WOKI TOKI MARCA MAXELL </t>
  </si>
  <si>
    <t>RELOJ DE PARED DE 18 PULGADA</t>
  </si>
  <si>
    <t>CAMARA DE VIGILANCIA HIKVISION COLOR VUC, IP BULLET, 4MP (2688 X 1520</t>
  </si>
  <si>
    <t xml:space="preserve">CAMARA IP DOMO COLOR VUC 4MP HIKVISION </t>
  </si>
  <si>
    <t>MONITOR DELL 22 (21.5) E2222HS, LCD-LED, 1080 60HZ, 10MS</t>
  </si>
  <si>
    <t xml:space="preserve">UPS FORZA SMART SL- 101 1UL 1000VA-600 WATTS 8 ENTRADA, PUERTO USB, PANRALLA LCD </t>
  </si>
  <si>
    <t>CPU DELL OPTIPLEX 3000 SFF 15-12500 8 GB 512GB SSD WIND 11</t>
  </si>
  <si>
    <t>SILLAS PLEGABLES</t>
  </si>
  <si>
    <t>MANTENIMIENTO</t>
  </si>
  <si>
    <t>MESA DE DOMINO</t>
  </si>
  <si>
    <t>CAJA DE PORTA LLAVE DE 300 LLAVES</t>
  </si>
  <si>
    <t>CAJA DE PORTA LLAVE DE 60 LLAVES</t>
  </si>
  <si>
    <t>TABURETE DE ESCALONES EN METAL</t>
  </si>
  <si>
    <t>TALADRO PARA DESARMAR INTERIOR DE VEHCULO</t>
  </si>
  <si>
    <t>MAQUINA DDE OZONO 30,000 MG/H</t>
  </si>
  <si>
    <t>CAJA REGISTRADORA (CASH DRAWER)</t>
  </si>
  <si>
    <t>PANADERIA</t>
  </si>
  <si>
    <t>TELEFONO IP GRANDSTREAM GXP-15-12500 8GB 512GB SSD WIND 11</t>
  </si>
  <si>
    <t>IMPRESORA EPSON TM-T88VI TERMICA, USEB 2.0 TIPO A+ USB 2,0 TIPO B+RJ45, VELOCIDAD 350MM/S</t>
  </si>
  <si>
    <t xml:space="preserve">IMPRESORA HP LASERJET PRO 4000 4103FDW MFP MULTIFUNCIONAL DUPLEX </t>
  </si>
  <si>
    <t>ABANICO DAIWA PARED 20</t>
  </si>
  <si>
    <t>CARRO DE COMPRA GRIS 107 LTS</t>
  </si>
  <si>
    <t>ESCALERA TIPO TIJERA ALUMINIO 5</t>
  </si>
  <si>
    <t>BEBEDERO DAIWA DW111889 GRIS 2T</t>
  </si>
  <si>
    <t>ARCHIVO DE 5 GAVETAS EN METAL</t>
  </si>
  <si>
    <t xml:space="preserve">PLANIFIACION </t>
  </si>
  <si>
    <t>CAMARA DE VIGILANCIA HIKVISION , IP DOMO (TURRET), 4MP, H265+30M IR, IP67</t>
  </si>
  <si>
    <t>CAMARA DE DIGILANCIA, HIKVISION, COLORVU,IP BULLET, 4AP,30 MTS, F1.0</t>
  </si>
  <si>
    <t>ANAQUEL MODULO INDIVIDUAL PARA CARGAS, MEDIDA 2.50 ALTURA 1.50M LARGO</t>
  </si>
  <si>
    <t>ANAQUEL MODULO INDIVIDUAL PARA CARGAS, MEDIDA 2.00 ALTURA 1.50M LARGO</t>
  </si>
  <si>
    <t>SILLA PARA VISITA B-9229 EN PIEL SINTETICA COLOR NEGRO</t>
  </si>
  <si>
    <t>SUB-DIR. BIENESTAR S.</t>
  </si>
  <si>
    <t>AIRE ACONDICIONADO INVERTER DE 12,000 BTU CONFORT TIM</t>
  </si>
  <si>
    <t>AIRE ACONDICIONADO INVERTER DE 24,000 BTU CONFORT TIM</t>
  </si>
  <si>
    <t>AIRE ACONDICIONADO INVERTER DE 18,000 BTU CONFORT TIM</t>
  </si>
  <si>
    <t>AIRE ACONDICIONADO INVERTER DE 36,000 BTU CONFORT TIM</t>
  </si>
  <si>
    <t xml:space="preserve">FURGONETA TOYOTA HIACE 2023 COLOR BLANCA CHASIS: JTFH502P300109812 AÑO 2023 </t>
  </si>
  <si>
    <t>SILLA PARA VISITA B-9229 EN PIEL SINTETICA COLOR NEGRO, TUBULAR CROMADA</t>
  </si>
  <si>
    <t xml:space="preserve">RELOJ DE PARED </t>
  </si>
  <si>
    <t>ESTUFA DE MESA</t>
  </si>
  <si>
    <t>TERRENOS DE BOCA CHICA</t>
  </si>
  <si>
    <t>BEBEDERO NEGRO CON PLATEADO (AMERICAN)</t>
  </si>
  <si>
    <t>CASA DE GUARDIA</t>
  </si>
  <si>
    <t>LAVADORA-SEC ELECTRICA 15KG (GUD-27ESSMWW)</t>
  </si>
  <si>
    <t>CUARTER DE ALISTADOS</t>
  </si>
  <si>
    <t>MESA CON FREGADERO DOBLE TOPE Y ESTRIBO 98X24 Y ALTURA DE 36</t>
  </si>
  <si>
    <t>MESA 116X40 CON DOBLE TOPE</t>
  </si>
  <si>
    <t>MODULOS DE TRAMERIA SISTEMA MEDIA CARGA 2 METRS</t>
  </si>
  <si>
    <t>27/10/20234</t>
  </si>
  <si>
    <t>TRAMERIA PLASTICA VENTILADAS</t>
  </si>
  <si>
    <t>NOVIEMBRE</t>
  </si>
  <si>
    <t>DICIEMBRE</t>
  </si>
  <si>
    <t>CINE TEATRO</t>
  </si>
  <si>
    <t>ARCHIVO DE 4  GAVETA C/LLAVE CREMA</t>
  </si>
  <si>
    <t>ARCHIVO DE 2 GAVETA C/LLAVE CREMA</t>
  </si>
  <si>
    <t>MICROHONDAS WHIRLPOOL 1.1 PIES</t>
  </si>
  <si>
    <t xml:space="preserve">MUEBLE DE CAJA TIPO L 5.7 DE LARGO ,COLOR ROJO </t>
  </si>
  <si>
    <t>SUPERMECADO SEDE</t>
  </si>
  <si>
    <t>SUPERMERCADO MIDE</t>
  </si>
  <si>
    <t>SILLA PLEGABLE BLANCA</t>
  </si>
  <si>
    <t>PANADERIA SEDE</t>
  </si>
  <si>
    <t>IMPRESORA MULTIFUNCIONAL BROTHER MFC-L8610CDW</t>
  </si>
  <si>
    <t>USAR EN INSTITUTO ISSFFA</t>
  </si>
  <si>
    <t>ABANICO DE 56'''KDK</t>
  </si>
  <si>
    <t xml:space="preserve">TALLER DE MECANICA </t>
  </si>
  <si>
    <t>ESCRITORIO FORMICA MODULAR METAL 28X25 TOPE COLOR HAYA-MILANO ,ESTRUCTURA PLATA</t>
  </si>
  <si>
    <t>SECCION DE ESCRIBIENTE</t>
  </si>
  <si>
    <t>ARCHIVO DE METAL DE 4 GAVETA COLOR CREMA GENERICO</t>
  </si>
  <si>
    <t>SILLON EJECUTIVO EDDIE</t>
  </si>
  <si>
    <t xml:space="preserve">CREDENZA DE 2 PUERTA CORRESIZA </t>
  </si>
  <si>
    <t xml:space="preserve">NEVERA EJECUTIVA  18''3.3 PIES </t>
  </si>
  <si>
    <t>ARCHIVO METALICO MODULAR PLATEADO</t>
  </si>
  <si>
    <t xml:space="preserve">MESA BAR </t>
  </si>
  <si>
    <t>SUPERMACADO MIDE</t>
  </si>
  <si>
    <t>ARCHIVERO DE METAL DE 4 GAVETa generico</t>
  </si>
  <si>
    <t>SILLA DE ESCRITORIO GENERICO GERENCIAL ARCO 5</t>
  </si>
  <si>
    <t xml:space="preserve">TANQUE NEUMATICOS PARA DRENAJE DE ACEITE USADOS,CAPACIDAD DE 20GALONES </t>
  </si>
  <si>
    <t>CAMARA DE VIGILANCIA HIKVISION ACUSENSE,IP BULLET,4MP,1/3''PROGRESSIVE SCAM</t>
  </si>
  <si>
    <t>OFICINA DE MONITOREO</t>
  </si>
  <si>
    <t>CARAMARA DE VIGILANCIA HIKVISION ACUSENSE,IP,DOMO,4MP(2688X1520)</t>
  </si>
  <si>
    <t>NVR HIKVISION,16 CANALES 4K,16POE NETWORK CONNECTIONS,GRABACION HASTA 8MP</t>
  </si>
  <si>
    <t>ANTENA UBIQUITI-UNIFI AP AC MESH</t>
  </si>
  <si>
    <t>AC-SW-POE8 10/100M ALPOE SWITH,WITH 8*10/100M</t>
  </si>
  <si>
    <t>ANAQUEL PARA LA CARGA ,MEDIDA 2.50</t>
  </si>
  <si>
    <t>ACOPIO DE FARMACIA</t>
  </si>
  <si>
    <t>SILLON EJECUTIVOB-9221 V</t>
  </si>
  <si>
    <t>TABURETE INFINITI S/B</t>
  </si>
  <si>
    <t>ASESORIA LEGAL</t>
  </si>
  <si>
    <t xml:space="preserve">MESA D TRABAJO DE  TALLER </t>
  </si>
  <si>
    <t>AIRE ACONDICIONADO DE 18,000BTU,INVETIR  COMFORT TIME</t>
  </si>
  <si>
    <t>UTILISAR NUEVO EDIFICIO</t>
  </si>
  <si>
    <t>ANALIZADOR  HERMATOLOGICO MARCA MEDMAY MODELO MC-3600</t>
  </si>
  <si>
    <t>VALLA IMPRSA FULL COLOR PANADERIA Y RESPOTERIA TAM.190X90+ESTRUTURA</t>
  </si>
  <si>
    <t xml:space="preserve">REBANADORA DE PEDESTAL PARA PAN DE VIGA ATS EDM-02 </t>
  </si>
  <si>
    <t xml:space="preserve">REBANADORA '10' MARCA ITALIANA GLOVEE </t>
  </si>
  <si>
    <t>IMPRESORA MULTIFUNCIONAL CANON MF455DW</t>
  </si>
  <si>
    <t>SUPERMERCADO SEDE</t>
  </si>
  <si>
    <t xml:space="preserve">MACETA GRANDE DE BARRO Y METAL </t>
  </si>
  <si>
    <t>LECTOR DE PRUEBA ESPECIAL (INMUNOFLUORESCENCIA)MARCA FLUORECARE MODELO MF-T1000</t>
  </si>
  <si>
    <t>HORNO DE CONVECCION A GAS SIMPLE EMAOAN,GAS 38.12,WX 4437D,(3)</t>
  </si>
  <si>
    <t xml:space="preserve">PANADERIA </t>
  </si>
  <si>
    <t>BATIDORA AOCNO 20 QTS ACN-PM20LT ELEVACION DE BOWL MANUAL VOLUMEN 20</t>
  </si>
  <si>
    <t>GATO INSDUTRIAL HIDRAULICO 10 TONELES TIPO RANA 46KG</t>
  </si>
  <si>
    <t>PISTOLA NEUMATICA DE INPACTO 1/2</t>
  </si>
  <si>
    <t xml:space="preserve">GABINETE DE PARED 9U,PUERTA  FRONTAL CRISTA TEMPLADO CON CERRADURA </t>
  </si>
  <si>
    <t xml:space="preserve">PANADERIA ,OFICINAS </t>
  </si>
  <si>
    <t xml:space="preserve">KIT CE HERRAMIEMTAS DE RED </t>
  </si>
  <si>
    <t xml:space="preserve">CARRO PARA PANADERIA EN ACERO GALVANIZADO SON CONSTRUIDOS </t>
  </si>
  <si>
    <t>PLAN DE VIVIENDA</t>
  </si>
  <si>
    <t xml:space="preserve">SILLA PARA CAJERA DE TELA NEGRO ,COMPONENTES DE POLOPROPILENO </t>
  </si>
  <si>
    <t>TALLER DE MECANICA</t>
  </si>
  <si>
    <t>TANQUE REFORZADO ,ECONOAX TFE-120</t>
  </si>
  <si>
    <t>BOMBA D SUMINITRO</t>
  </si>
  <si>
    <t>PUERTA EN ROBLE BRASILENO</t>
  </si>
  <si>
    <t>PLANIFICACION</t>
  </si>
  <si>
    <t xml:space="preserve">ESCRITORIO EJCUTIVO VZ,RECTOR CON LINEA DE DISENO MINIMALISTA </t>
  </si>
  <si>
    <t xml:space="preserve">ARCHIVO MODULAR METALICO DE 3 GAVETA </t>
  </si>
  <si>
    <t xml:space="preserve">CREDENZA CON 2 PUERTAS CORREDIZA </t>
  </si>
  <si>
    <t xml:space="preserve">SOFA DE DOS PLAZA EN PIEL SINTETICA </t>
  </si>
  <si>
    <t>ASUNTOS INTERNOS</t>
  </si>
  <si>
    <t xml:space="preserve">SILLA SE VISITA ISO,SIN BRAZO EN TELA EN PIEL </t>
  </si>
  <si>
    <t xml:space="preserve">SILLON EJECUTIVO  TAPIZADO EN PIEL </t>
  </si>
  <si>
    <t xml:space="preserve">SILLON EJECUTIVO  ASIENTO DESLIZANTE ESPALDAR , MEDIO </t>
  </si>
  <si>
    <t xml:space="preserve">ESCRITORIO MODULAR EN METAL 28X40 TOPE COLOR HAYA -MILANO </t>
  </si>
  <si>
    <t>ARCHIVO IMPORTADO DE 4 GAVETA COLOR GRIS</t>
  </si>
  <si>
    <t>PANEL FORMCASE LAMINADO COMPLETO</t>
  </si>
  <si>
    <t xml:space="preserve">BALANZA DIGITAL PARA PESAR </t>
  </si>
  <si>
    <t>COMEDOR</t>
  </si>
  <si>
    <t xml:space="preserve">ABEJON INALAMBRICO WAHL SENIOR </t>
  </si>
  <si>
    <t xml:space="preserve">BARBERIA </t>
  </si>
  <si>
    <t>SECADOR DE PELO DAIWA 110W DE PARED</t>
  </si>
  <si>
    <t>SALON</t>
  </si>
  <si>
    <t xml:space="preserve">RASPEADORA 1 ROLLO </t>
  </si>
  <si>
    <t>MICROHONDAS OSTER</t>
  </si>
  <si>
    <t>SOFA DE 2 PLAZAS EN LEADER NEGRO</t>
  </si>
  <si>
    <t>AIRE ACONDICIONADO 18,000 BTU</t>
  </si>
  <si>
    <t xml:space="preserve">ESCRITORIO VZ RECTOR CON LINEA DE DISENO </t>
  </si>
  <si>
    <t>SILLA VISITA ISO SIN BRAZO EN TELA Y ESTRUCTURA NEGRA</t>
  </si>
  <si>
    <t>SILLO EJECUTIVO TAPIZADO EN PIEL COLOR NEGRO</t>
  </si>
  <si>
    <t xml:space="preserve">SILLLON EJECUTIVO ASIENTO DESLIZANTE </t>
  </si>
  <si>
    <t>PANEL FORMCASE LAMINADO COMPLETO TN 1014W</t>
  </si>
  <si>
    <t xml:space="preserve">MONITOR 55 PULGADAS DE LCD PARA VIDEOWALL HIKVION </t>
  </si>
  <si>
    <t>TOTAL:</t>
  </si>
  <si>
    <t>392450F345:F407</t>
  </si>
  <si>
    <t>9989+F428:F428:F446</t>
  </si>
  <si>
    <t>ARCHIVO METAL 3 GAVETA TIPO MODUALR</t>
  </si>
  <si>
    <t>SILLON EJECUTIVO COLOR NEGRO</t>
  </si>
  <si>
    <t>ARCHIVO DE 5 GAVETAS DE METAL</t>
  </si>
  <si>
    <t>ESCRITORIO 28*48 EMI EJECUTIVO TOPE HAYA</t>
  </si>
  <si>
    <t xml:space="preserve">ASUNTO INTERNOS </t>
  </si>
  <si>
    <t>MULTIFUNCIONAL CANON MF642CDW COLOR</t>
  </si>
  <si>
    <t>UTILIZADOS EN EL ISSFA</t>
  </si>
  <si>
    <t xml:space="preserve">SILLAS  ALTA PARA CAJERA </t>
  </si>
  <si>
    <t xml:space="preserve">SUPERMECARDO </t>
  </si>
  <si>
    <t>SUPERMECARDO MIDE</t>
  </si>
  <si>
    <t xml:space="preserve">CARRO DE COMPRA PARA SUPERMERCADO </t>
  </si>
  <si>
    <t>CARRO DE COMPRA PARA SUPERMERCADO  125 LITRO</t>
  </si>
  <si>
    <t>CARRO DE COMPRA PARA SUPERMERCADO 125 LITRO</t>
  </si>
  <si>
    <t xml:space="preserve">LAVADORA LG CAPACIDAD DE LAVAR 22K/48LBS </t>
  </si>
  <si>
    <t>LAVANDERIA/SASTRERIA</t>
  </si>
  <si>
    <t>SECADORA LG CAPACIDAD DE SECADOR SE SECADO 48 LIBRA</t>
  </si>
  <si>
    <t xml:space="preserve">UPS FORZA FX-1500VA-840 WATSS 8 ENTRADA </t>
  </si>
  <si>
    <t>UTILIDADO EN EL ISSFFA</t>
  </si>
  <si>
    <t>CPU DELL OPTIPLEYX 3000 SFF 15-12500 8GB</t>
  </si>
  <si>
    <t>SUB-DIRECCION RELACION</t>
  </si>
  <si>
    <t>MONITOR DELL 22''(21.5''),E2222H,LCD/LED</t>
  </si>
  <si>
    <t>UPS FORZA SMART SL-1501UL 1500VA-900 WATTS</t>
  </si>
  <si>
    <t xml:space="preserve">IMPRESORA MULTIFUNCIONAL BROTHER  INKBENEFIT TANK </t>
  </si>
  <si>
    <t xml:space="preserve">IMPRESORA EPSON ECOTANK L4260 SISTEMA </t>
  </si>
  <si>
    <t xml:space="preserve">SILLON TECNICO ,CON BRAZO FIJOS Y ESPALDALES  ERGOMATICO </t>
  </si>
  <si>
    <t xml:space="preserve">ESTACION DE PANELES MODULARES COMPLETAR CON GABINETE </t>
  </si>
  <si>
    <t>DEP.PLANES</t>
  </si>
  <si>
    <t xml:space="preserve">SILLAS ERGONOMICAS, ESPALDAR DE MALLA LUMBAR AJUSTABLE </t>
  </si>
  <si>
    <t>SILLAS ERGONOMICAS ,ESLPADAR DE MALLA LUMBAR AJUSTABLE</t>
  </si>
  <si>
    <t>SILLON EJECUTIVO FULGON,MECANISMO DESCENTRALIZADA</t>
  </si>
  <si>
    <t>ESCRITORIO EN METAL Y TOPE MADERA PLATEADO 28*48</t>
  </si>
  <si>
    <t>SUB-DIRECCION ADM</t>
  </si>
  <si>
    <t>ARCHIVO DE METAL MODULAR X11  3 GVTS</t>
  </si>
  <si>
    <t xml:space="preserve">CAJA DE SEGURIDAD MASTER COMBINACION Y LLAVES ,NEGRA </t>
  </si>
  <si>
    <t>SILLA DE VISITAS S/BRAZO TELA NEGRA</t>
  </si>
  <si>
    <t>SUPERMERCADO ARD</t>
  </si>
  <si>
    <t>CARRO DE COMPRA PARA SUPERMERCADO DOBLE CANASTO</t>
  </si>
  <si>
    <t xml:space="preserve">BOCINA AIW PONTENCIA 1,00 W, BLUETOOTH COLOR </t>
  </si>
  <si>
    <t>UTILISADO EN EL ISSFFA</t>
  </si>
  <si>
    <t xml:space="preserve">UPS FORZA RX-1500LCD 1500VA-840 </t>
  </si>
  <si>
    <t>UPS FORZA RX-1500LCD 1500VA-841</t>
  </si>
  <si>
    <t>UPS FORZA RX-1500LCD 1500VA-842</t>
  </si>
  <si>
    <t>UPS FORZA RX-1500LCD 1500VA-843</t>
  </si>
  <si>
    <t>UPS FORZA RX-1500LCD 1500VA-844</t>
  </si>
  <si>
    <t>UPS FORZA RX-1500LCD 1500VA-845</t>
  </si>
  <si>
    <t>UPS FORZA RX-1500LCD 1500VA-846</t>
  </si>
  <si>
    <t>UPS FORZA RX-1500LCD 1500VA-847</t>
  </si>
  <si>
    <t>UPS FORZA RX-1500LCD 1500VA-848</t>
  </si>
  <si>
    <t>UPS FORZA RX-1500LCD 1500VA-849</t>
  </si>
  <si>
    <t>MONITOR DELL 19 ''(18.5)'',E1920H ,LCD/LED,720P</t>
  </si>
  <si>
    <t>REGULADOR DE VOLTAJE FORZA 2200VA</t>
  </si>
  <si>
    <t xml:space="preserve">CAJA REGISRADORA </t>
  </si>
  <si>
    <t xml:space="preserve">IMPRESORA BIXOLO SRP-330 TERMICA DIRECTA </t>
  </si>
  <si>
    <t xml:space="preserve">LECTOR DE BARRA TIPO PISTOLA </t>
  </si>
  <si>
    <t>SILLA  BLANCA DE METAL PARA BAR</t>
  </si>
  <si>
    <t xml:space="preserve">TRITURADORA DE PAPEL GBC CAPACIDAD 12 HOJA </t>
  </si>
  <si>
    <t xml:space="preserve">NOMINA </t>
  </si>
  <si>
    <t>ESCRITO EJECUTIVO 32''X63''</t>
  </si>
  <si>
    <t>SILLON EJECUTIVA EN  PIEL COLOR NEGRO</t>
  </si>
  <si>
    <t>BEBEDERO CON BOMBA PARA BOTELLON OCULTO</t>
  </si>
  <si>
    <t>DIRECCION GENERAL</t>
  </si>
  <si>
    <t>ALMACEN FARMACIA</t>
  </si>
  <si>
    <t xml:space="preserve">NVR DE 16 CANALES </t>
  </si>
  <si>
    <t xml:space="preserve">LAVANDERIA </t>
  </si>
  <si>
    <t>CAMAR PROFESIONAL HIKVISION 2MP</t>
  </si>
  <si>
    <t>ADRES BOCA CHICA</t>
  </si>
  <si>
    <t>RES.ISSFFA HAINAMOSA</t>
  </si>
  <si>
    <t xml:space="preserve">MAQUINA SELLADORA DE FUNDAS ,MARCA SUN RINSE ELETRICA </t>
  </si>
  <si>
    <t xml:space="preserve">DISCO DE ESTADO SOLIDO KINGSTON SSD 512GB </t>
  </si>
  <si>
    <t>UTILISADOS E EL ISSFFA</t>
  </si>
  <si>
    <t>LAVANDERIA</t>
  </si>
  <si>
    <t>MAQUINA PLANA 48X65</t>
  </si>
  <si>
    <t xml:space="preserve">MAQUINA DE MEROW 4 HILOS </t>
  </si>
  <si>
    <t xml:space="preserve">MAQUINA DE RUEDO USADOS </t>
  </si>
  <si>
    <t xml:space="preserve">MAQUINA DE OJAL </t>
  </si>
  <si>
    <t>MESA DE CORTE 40X40X65</t>
  </si>
  <si>
    <t>PLANCHA SILVERSTAR</t>
  </si>
  <si>
    <t>MAQUINA DE BOTON</t>
  </si>
  <si>
    <t xml:space="preserve">MAQUINA DESMONTADORA DE GOMA KIT COMPRESOR MANGUERA </t>
  </si>
  <si>
    <t>TALLER MECANICO</t>
  </si>
  <si>
    <t>COUNTERS PARA OFICINA ,PANEL FORMASE LAMINADO COMPLETO</t>
  </si>
  <si>
    <t xml:space="preserve">CREDENCIA CON DOS PUERTAS ABATILES Y DIVICION </t>
  </si>
  <si>
    <t xml:space="preserve">MESA LATERAL CUADRADA ESTRUTURA EN METAL CROMADO CON DOBLE TOPE </t>
  </si>
  <si>
    <t xml:space="preserve">SILLAS ERGOMICAS RN MALLA BASE NIQUELADA BRAZO AJUSTABLE </t>
  </si>
  <si>
    <t xml:space="preserve">ANAQUELE PARA CARGAS,MEDIDAS 2.50 DE ALTURA 1.50M DE LARGO </t>
  </si>
  <si>
    <t xml:space="preserve">SILLAS ERGONOMICAS DE MALLAS COMPLETAS BASE NIQUELADAS </t>
  </si>
  <si>
    <t xml:space="preserve">MUDULO PARA OFICINAS ,PANEL FORMACARSE LAMINADO COMPLETO </t>
  </si>
  <si>
    <t xml:space="preserve"> </t>
  </si>
  <si>
    <t xml:space="preserve">TOTAL </t>
  </si>
  <si>
    <t xml:space="preserve">SILLON  SEMI EJECUTIVO </t>
  </si>
  <si>
    <t xml:space="preserve">CENTRO DE SEGURIDAD </t>
  </si>
  <si>
    <t>ESCRITORIO CON TOPE DE MADERA DE 1.60 MM</t>
  </si>
  <si>
    <t>ESCRITORIO CON TOPE DE MADERA DE 1.40MM</t>
  </si>
  <si>
    <t>CORTINAS  VENECIA 1.40 MT ANCHO X 1.50 ALTO</t>
  </si>
  <si>
    <t xml:space="preserve">LAVANDERIA/SASTRERIA </t>
  </si>
  <si>
    <t>ASUNTOS INTERNO</t>
  </si>
  <si>
    <t>CORTINAS  VENECIA 10.90MT ANCHO X 0.90 ALTO</t>
  </si>
  <si>
    <t xml:space="preserve">SILLON  EJECUTIVO EN  PIEL NERA CON BRAZOS ENGOMADOS </t>
  </si>
  <si>
    <t xml:space="preserve">ESCRITORIO EJECUTVO 28*48 EN LINEA MILENUS BASE METAL </t>
  </si>
  <si>
    <t>KM25 SUPER</t>
  </si>
  <si>
    <t xml:space="preserve">SILLA DE VISITA S/BRAZOS  </t>
  </si>
  <si>
    <t>ARCHIVO DE METAL MODULA X113 GVTS.</t>
  </si>
  <si>
    <t xml:space="preserve">ESTACION MODULAR CUBICULO CON 2 PANELES </t>
  </si>
  <si>
    <t xml:space="preserve">KM 25 SUPER </t>
  </si>
  <si>
    <t xml:space="preserve">GRECA ELECTRICO MR .COFFE </t>
  </si>
  <si>
    <t>IMPRESORA MULTIFUNCIONARL BRPTHER MFC-L8900CDW,4 EN 1</t>
  </si>
  <si>
    <t>SUD-DIRECION ADM.</t>
  </si>
  <si>
    <t xml:space="preserve">ESTUFA DE GAS (1100-NB) GRIS AMERICAN </t>
  </si>
  <si>
    <t xml:space="preserve">MICROHONDAS 09´ (DWN-0910MW )BCO DAEWOO </t>
  </si>
  <si>
    <t>NEVERA (NM-26DFS)SILVER AMERICAN</t>
  </si>
  <si>
    <t xml:space="preserve">BEBEDERO (LM-06)BCO ,AMERICA  </t>
  </si>
  <si>
    <t xml:space="preserve">LAVADORA LG CAPACIDAD DE LAVADO 22KG/48LKS DIMENCIONES </t>
  </si>
  <si>
    <t xml:space="preserve">SECADOR LG CAPACIDAD DE SECADO 48 LIBRAS 22KG/48LBS DIMENCIONES </t>
  </si>
  <si>
    <t>IMPRESIÓN DE RECIBO TERMICO EPSON TM-T88V,INTERFAZ USB</t>
  </si>
  <si>
    <t>LECTOR ESTACIONARIO 2 CONNECT UBS</t>
  </si>
  <si>
    <t>BOMBA  PEDROLLO CPM 660 2HP 200V</t>
  </si>
  <si>
    <t xml:space="preserve">COMPRIDOR DE RESORTES (SPRING) TIPO  MACPHERSON </t>
  </si>
  <si>
    <t xml:space="preserve">LOOCKR EN METAL ,12 GABETA </t>
  </si>
  <si>
    <t xml:space="preserve">JUGUETERA INDUSTRIAL DE 3 TANQUE CRATHO BY GMY ,MODEL D35-3 REPRESENTED </t>
  </si>
  <si>
    <t xml:space="preserve">BEBEDERO CON BOMBA PARA BOTELLON OCULTO </t>
  </si>
  <si>
    <t xml:space="preserve">TALLER -MERCANICO </t>
  </si>
  <si>
    <t xml:space="preserve">MURAL DE ANUNCIOS CERRADO DE CORCHO CON PUERTAS DE LLAVE </t>
  </si>
  <si>
    <t>DIFERENTES SUPERMER</t>
  </si>
  <si>
    <t xml:space="preserve">ACCESS POIN UNIFI DOBLE BANDA 802.11 AX WIFE 6,5 GHZ </t>
  </si>
  <si>
    <t>JUGUETERA INDUSTRIAL 3 TANQUE CRATHO BY GME ,MODEL D35-3</t>
  </si>
  <si>
    <t xml:space="preserve">SUPER -MIDE </t>
  </si>
  <si>
    <t>COMPUTADORA  DELL OPTIPLEX 7010 SFF,CORE 15-13500</t>
  </si>
  <si>
    <t>UTILIZADO EN EL ISSFFA</t>
  </si>
  <si>
    <t xml:space="preserve">UPS  FORZA FX-1500LCD 15000VA-840 WATSS 8 SALIDA </t>
  </si>
  <si>
    <t>MONITOR DELL 19´´(18.5)´´,E1920H,LCD/LED</t>
  </si>
  <si>
    <t xml:space="preserve">IMPRESORA BROTHE MFCL8610CDW BUSINESS COLOR LASER ALL-IN </t>
  </si>
  <si>
    <t>NEVERA  DE 25 LT IGLOO</t>
  </si>
  <si>
    <t xml:space="preserve">SUPER-MIDE </t>
  </si>
  <si>
    <t>REBANADORA CELME ELECTRIC ITALYN NO.112</t>
  </si>
  <si>
    <t>FARMACIA -MIDE</t>
  </si>
  <si>
    <t>TABURETE VICTORIA S/B ERGONOMICA,RECLINABLE,CON SOPORTE LUMBAR</t>
  </si>
  <si>
    <t xml:space="preserve">ARCHIVO IMPOTADO MARCA STEELFILE DE 4 GAVETA GRIS </t>
  </si>
  <si>
    <t xml:space="preserve">ESCRITIO PLATINUM COLOR  MADERA ESTRURANTE  PLATEADA,TOPE MADERA </t>
  </si>
  <si>
    <t>SILLA PLEGABLE DE GRADO COMERCIAL 58X82  CM/22X20X32</t>
  </si>
  <si>
    <t>SILLON EJECUTIVO ROBERTO DISEÑO ITALIANO ERGONOMICO</t>
  </si>
  <si>
    <t xml:space="preserve">ARCHIVO METALICO MOCULAR NEGRO IRPOTADO DE 3 GAVETAS </t>
  </si>
  <si>
    <t xml:space="preserve">BANCANA PARA CUATRO PERSONAS  TIPO ARERIO </t>
  </si>
  <si>
    <t xml:space="preserve">MESA DE CENTRO HISPANO COLOR OAK MEDIDA 22X43X18 LINEA SPACE </t>
  </si>
  <si>
    <t>LAVANDERIA-SASTRERIA</t>
  </si>
  <si>
    <t xml:space="preserve">AIRE ACONDICIONADO INVERTER DE 12 ,000 BTU MARCA COMFORT TIME </t>
  </si>
  <si>
    <t xml:space="preserve">AIRE ACONDICIONADO INVERTER DE 24,000 BTU MARCA COMFORT TIME </t>
  </si>
  <si>
    <t xml:space="preserve">AIRE ACONDICIONADO INVERTER COMFOT TIME DE 18 BTU </t>
  </si>
  <si>
    <t>NEVERITA EJECUTIVA  REYNA GRIS</t>
  </si>
  <si>
    <t xml:space="preserve">AIRE ACONDICIONADO INVERTER DE 36,000 BTU MARCA COMFORT TIME </t>
  </si>
  <si>
    <t xml:space="preserve">CAMILLA PARA FISIATRIA </t>
  </si>
  <si>
    <t xml:space="preserve">CAPS </t>
  </si>
  <si>
    <t xml:space="preserve">ROPERO-LOCKER MARCA STEELFILE 4 PUERTAS METALICAS  ,COLOR GRIS </t>
  </si>
  <si>
    <t xml:space="preserve">PRENSA HIDRAULICA TIPO H DE 50 TONELADAS </t>
  </si>
  <si>
    <t xml:space="preserve">TALLER </t>
  </si>
  <si>
    <t xml:space="preserve">SAN CRISTOBAL </t>
  </si>
  <si>
    <t xml:space="preserve">SCANER EPSON WORKFORCE DS-870,DUPLEX A COLOR </t>
  </si>
  <si>
    <t>LG SMART TV 43 PULGADAS UQ70</t>
  </si>
  <si>
    <t>COMPUTADORA DELL OPTIPLEY 7010 SFF, SFF,CORE 15-13500</t>
  </si>
  <si>
    <t xml:space="preserve">UPS FORZA FX -1500LCD 1500VA-840 WATSS8 </t>
  </si>
  <si>
    <t xml:space="preserve">MONITOR DELL 19´´(18.5) E1920H,LCD/LED </t>
  </si>
  <si>
    <t>IMPRESORA BROTHER MFCL86110CDW BUSINESS</t>
  </si>
  <si>
    <t xml:space="preserve">BACANDA AIRPORT P/3 PERSONAS ,ESTRUCTURA METALICA </t>
  </si>
  <si>
    <t xml:space="preserve">ARCHIVO DE METAL MODULAR  X11 3 GAVETAS </t>
  </si>
  <si>
    <t xml:space="preserve">SILLA DE VISITA S/BRAZO  TELA NEGRA </t>
  </si>
  <si>
    <t xml:space="preserve">ESCRITORIO  EJECUTIVO 28*48 EN LINEA MILENIUM BASE  METAL </t>
  </si>
  <si>
    <t xml:space="preserve">SILLON SEMI EJECUTIVO EN TELA Y MALLA ,CON BRAZO,ERGONOMIO </t>
  </si>
  <si>
    <t xml:space="preserve">GABINETE DE 4U PARCH PANEL DE 24 PTOS </t>
  </si>
  <si>
    <t>TELEVISOR UHD (55P735) TCL 4K</t>
  </si>
  <si>
    <t xml:space="preserve">GABINETE DE PISO  Y PARED EN ALUMINIO Y CRISTAR </t>
  </si>
  <si>
    <t xml:space="preserve">BANCO DE HIERRO CON SU BASE EN HORMIGON </t>
  </si>
  <si>
    <t xml:space="preserve">VITRINA EN ACERO Y VIDRIO ,CON SUS PUERTAS COUTER PARA CAJA </t>
  </si>
  <si>
    <t>UTILISANDO EN EL ISSFFA</t>
  </si>
  <si>
    <t xml:space="preserve">MONITOR DELL 22´´(21.5),E2222H,LCD/LED </t>
  </si>
  <si>
    <t>LECTOR ESTACIONARIO 2 CONNET ,USB</t>
  </si>
  <si>
    <t>ARMAZON PARA ARCHIVO 8 1/2*13</t>
  </si>
  <si>
    <t xml:space="preserve">SUD-DIERECCION PLANIFICACION </t>
  </si>
  <si>
    <t>ARCHIVO DE METAL DE 4 GAVETAS 8 1/2 X 11</t>
  </si>
  <si>
    <t xml:space="preserve">FARMACIA </t>
  </si>
  <si>
    <t xml:space="preserve">CARRITO DE SUPERMERCADO DOBLE CANASTA </t>
  </si>
  <si>
    <t xml:space="preserve">CARRITO DE SUPERMERCADO PLASTICO CON RUERDA GRANDE ,65 LITRO ROJO </t>
  </si>
  <si>
    <t>CARRITO DE SUPERMERCADO ESTILO ALEMAN ,CAPACIDAD 125</t>
  </si>
  <si>
    <t xml:space="preserve">DRUM  LEXMARK 58D0Z00 UNIDAD DE IMAGEN </t>
  </si>
  <si>
    <t xml:space="preserve">CAJA REGISTRADORA AGILER AGI-CD5080,5 SECCION P/BILLETE </t>
  </si>
  <si>
    <t>EXPRIMIDOR DE LIMON TABLECRAFT NSF JP9730</t>
  </si>
  <si>
    <t>MONITOR DELL 22(21.5) E2222HS ,LCD/LED 1080,60HZ</t>
  </si>
  <si>
    <t xml:space="preserve">MESAJERO ISSFFA </t>
  </si>
  <si>
    <t xml:space="preserve">CASCO PROTECTORES DE MOTOCICLETAS </t>
  </si>
  <si>
    <t>BICICLETA ESTACIONARIA (PROFORM)</t>
  </si>
  <si>
    <t xml:space="preserve">MESA ACRILICO 30X18 VINYL TRANSPARENTE </t>
  </si>
  <si>
    <t>RECURDOS HUMANO</t>
  </si>
  <si>
    <t xml:space="preserve">ESTACION MODULAR DE CUBICULOS CON 3 PANELES 1 METAL </t>
  </si>
  <si>
    <t xml:space="preserve">SILLA SEMI EJECUTIVA GENERAL S/BRAZOS CON ESPALDAR </t>
  </si>
  <si>
    <t xml:space="preserve">CALCUDORA SHAP 2630 PIII PANTALLA 12 DIGITOS </t>
  </si>
  <si>
    <t>TELEFEONO IP GRANSTREM GXP-1625,LINEA,2SIP</t>
  </si>
  <si>
    <t>UPS FORZA SMART SL-1011UL 1000VA-600WATTS 8 ENTRADAS</t>
  </si>
  <si>
    <t>ABANICO  INSDUSTRIAL UNIVERSAL 26´´</t>
  </si>
  <si>
    <t xml:space="preserve">UPS APC BX1350M-L BACK-UPS PRO </t>
  </si>
  <si>
    <t>SILLA OFICINA C/MALLA HOGALUX OSOF-OCCR-011020</t>
  </si>
  <si>
    <t xml:space="preserve">DONACION </t>
  </si>
  <si>
    <t>JACOB OSMAR ADAMES OGANDO</t>
  </si>
  <si>
    <t>ENCARGADO DE LA SECCION DE ACTIVOS FIJOS, ISSFFAA.</t>
  </si>
  <si>
    <t>TENIENTE CORONEL, ERD.</t>
  </si>
  <si>
    <t>MAQUINA DE TANQUEO 20U 46-DD</t>
  </si>
  <si>
    <t xml:space="preserve">LAVANDERIA -SANTRERIA </t>
  </si>
  <si>
    <t xml:space="preserve">EXTINTOR TIPO CO2 CAPACIDAD DE 10 LIBRAS </t>
  </si>
  <si>
    <t xml:space="preserve">MONITOREO </t>
  </si>
  <si>
    <t>GRECA  DE 12 TAZAS</t>
  </si>
  <si>
    <t xml:space="preserve">ESCRITORIO PLATINUM MODULAR METAL 28X90 </t>
  </si>
  <si>
    <t xml:space="preserve">LICUADORA OSTER </t>
  </si>
  <si>
    <t xml:space="preserve">TOTADORA OSTER </t>
  </si>
  <si>
    <t>SILLAS D VISITA STARKEN EN NYLON BLACK</t>
  </si>
  <si>
    <t>SILLON SEMI EJECUTIVO STARKEN</t>
  </si>
  <si>
    <t xml:space="preserve">CORTINA ANTIBACTERIANA RIEL 4 MTS. </t>
  </si>
  <si>
    <t xml:space="preserve">PERCHERO INDUSTRIAL  DE 10 METRO </t>
  </si>
  <si>
    <t>CAMARA PROFECIONALES HIKVISION 2MP IP TIPO BULLET</t>
  </si>
  <si>
    <t>TERRENO DE SAN CRISTOBAL</t>
  </si>
  <si>
    <t xml:space="preserve">UPS DE 1.5KW FORZA DE ALTO RENDIMIENTO </t>
  </si>
  <si>
    <t xml:space="preserve">INSTALACION DE SISTEMA EN SAN CRISTOBAL </t>
  </si>
  <si>
    <t xml:space="preserve">GABINETE PARA EQUIPOS DE SEGURIDAD </t>
  </si>
  <si>
    <t>SUPER NUEVO</t>
  </si>
  <si>
    <t xml:space="preserve">CAJA DE SEGURIDAD MASTER COBINACION Y LLAVE </t>
  </si>
  <si>
    <t xml:space="preserve">ABRIL </t>
  </si>
  <si>
    <t>SWITCH 16 PUERTO POE,CANPRO,NO ADMINISTRABLE</t>
  </si>
  <si>
    <t>CAMARA  DE VIGILANCIA HIKVISION ACUSENSE ,IP BULLET,8MP</t>
  </si>
  <si>
    <t xml:space="preserve">ROLLO DE CABLE UTP NEXXT,CAT-5E 1000 PIES </t>
  </si>
  <si>
    <t xml:space="preserve">CAJA DE METAL CON CIERRE DE SEGURIDAD ,CAJA PORTA LLAVE </t>
  </si>
  <si>
    <t>AIRE ACONDICIONADO DE 12 BTU INVERTER MARCA GREE</t>
  </si>
  <si>
    <t xml:space="preserve">AUDITORIA INTERNA </t>
  </si>
  <si>
    <t xml:space="preserve">AIRE ACONDICIONADO DE 12 BTU MARCA CONFORT TIME </t>
  </si>
  <si>
    <t>ESCRITORIO PUNTO DE VENTA MEDIDA 120*102*40CM</t>
  </si>
  <si>
    <t>CINE -TEATRO</t>
  </si>
  <si>
    <t xml:space="preserve">LINTERNA MODELO BUYSIGY B743 ,FOCO RECARGLABLE  GRANDE </t>
  </si>
  <si>
    <t xml:space="preserve">OFICINA EJECUTIVA </t>
  </si>
  <si>
    <t xml:space="preserve">CAMILLA PARA EXAMEN ARTICULAR Y ESPALDAR </t>
  </si>
  <si>
    <t xml:space="preserve">SALON DEL ISSFFA </t>
  </si>
  <si>
    <t xml:space="preserve">CREDENZA HSYS-MILANO </t>
  </si>
  <si>
    <t>MONITOR DELL LED E1920H</t>
  </si>
  <si>
    <t xml:space="preserve">SUPERMERCADO ARM </t>
  </si>
  <si>
    <t>IMPRESORA EPSON L-3250</t>
  </si>
  <si>
    <t>CPU DELL OPTIPLEX 7090 SFF</t>
  </si>
  <si>
    <t>SEPARADORES DE FILA NIQUELADOS CON CINTA NEGRA</t>
  </si>
  <si>
    <t xml:space="preserve">SOPLADOR INALAMBRICO </t>
  </si>
  <si>
    <t>BEBEDERO CON AGUA Y CALIENTE</t>
  </si>
  <si>
    <t xml:space="preserve">SUPERMERCADO MIDE </t>
  </si>
  <si>
    <t xml:space="preserve">PROYECTOR EPSON POWERLITE E20 3LCD XGA </t>
  </si>
  <si>
    <t>DONADO ESCUELA D GRADUADO</t>
  </si>
  <si>
    <t>PANTALLA INTERACTIVA IFP,86´´,4K</t>
  </si>
  <si>
    <t xml:space="preserve">MESA PARA CAFÉ </t>
  </si>
  <si>
    <t>IMPRESORA MULTIFUNSIONAL BROTHER MFC</t>
  </si>
  <si>
    <t>TIENDA MILITAR KM25</t>
  </si>
  <si>
    <t xml:space="preserve">UPS FORZA SMART SL-1501UL </t>
  </si>
  <si>
    <t>TECLADO MAUSE LOGITECH MK270</t>
  </si>
  <si>
    <t>COMPUTADORAS DELL OPTIPLEX 7010 SFF</t>
  </si>
  <si>
    <t>IMPRESORA BROTHER MFCL8610CDW BUSINESS</t>
  </si>
  <si>
    <t>MONITOR DELL20´´(19.5´´)</t>
  </si>
  <si>
    <t>IMPRESORA 2 CONET 2C-POS80-20</t>
  </si>
  <si>
    <t>IMPRESORA ZEBRA ZD411</t>
  </si>
  <si>
    <t xml:space="preserve">ACOPIO DE FARMACIA </t>
  </si>
  <si>
    <t>BALANZA PESO DIGITAL ,CAPACIDAD 30KG/66</t>
  </si>
  <si>
    <t>SUPERMECADO KM25</t>
  </si>
  <si>
    <t>BEBEDERO KITCHEN PRO AGUA FRIA Y CALIENTE</t>
  </si>
  <si>
    <t>SEGUNDO PISO ISFFA</t>
  </si>
  <si>
    <t xml:space="preserve">ESTUFA ELECTRICA DE DOS HORNILLAS BLACK </t>
  </si>
  <si>
    <t>CAFETERA ELECRICA BLACK</t>
  </si>
  <si>
    <t>UTILISADOS EN EL INSTITUTO ISSFFS</t>
  </si>
  <si>
    <t xml:space="preserve">SANDWICHERA MODERNCHEF HM </t>
  </si>
  <si>
    <t xml:space="preserve">AIRE ACONDICIONADO 18,000 MARCA GREE </t>
  </si>
  <si>
    <t>TOTAL :</t>
  </si>
  <si>
    <t xml:space="preserve">PLANCHA MELAMINA 3/6 BLANCA </t>
  </si>
  <si>
    <t>CINE TEATREO</t>
  </si>
  <si>
    <t xml:space="preserve">PLANCHA MELAMINA 3/4 HIDROFUGA,  BLANCA </t>
  </si>
  <si>
    <t xml:space="preserve">LAPTO MSI 144hz-procesador :INTEL,CORE </t>
  </si>
  <si>
    <t xml:space="preserve">COVER PARA EXTINTOR TIPO CO2 </t>
  </si>
  <si>
    <t xml:space="preserve">LAVANDRIA-SASTRERIA </t>
  </si>
  <si>
    <t>EXTINTOR TIPO ABC AUTOMATICO ,CAPACIDAD 13LB</t>
  </si>
  <si>
    <t>EXTINTOR TIPO ABC , CAPACIDAD 10 LB</t>
  </si>
  <si>
    <t>EXTINTOR TIPO ABC , CAPACIDAD 5 LB</t>
  </si>
  <si>
    <t>COVER PARA EXTINTOR TIPO CO2 ,CAPACIDAD 10 LB</t>
  </si>
  <si>
    <t>COVER PARA EXTINTOR TIPO CO2 ,CAPACIDAD 5 LB</t>
  </si>
  <si>
    <t xml:space="preserve">EXTINTOR TIP HALOTRON,CAPACIDAD DE LB </t>
  </si>
  <si>
    <t xml:space="preserve">SILLON DE BARBERIA COLOR NEGRO </t>
  </si>
  <si>
    <t xml:space="preserve">ESTACION PEINADO EMPOTABLE DE 22PULG.CON 2 GABETAS </t>
  </si>
  <si>
    <t xml:space="preserve">ESPEJO DE 1.0 MTS DE ANCHO Y 2.0 MTS DE ALTO </t>
  </si>
  <si>
    <t xml:space="preserve">DORMITORIOS  DE OFICIALES </t>
  </si>
  <si>
    <t xml:space="preserve">COLCHONES PILLOW TOP POSTORTOPERDICO FR 39¨REFORZADO </t>
  </si>
  <si>
    <t>CUBETA CON SU EXPRIMIDOR (35LT/CON RUEDA)</t>
  </si>
  <si>
    <t>COMPUTADORA DELL OPTIPLEX 7010 SFF,CORE 15-13500</t>
  </si>
  <si>
    <t>LABORATORIO CAP</t>
  </si>
  <si>
    <t>REGULADOR  DE VOTALJE FORZA 1200VA ,REGLA 8SALIDA 110V/600W</t>
  </si>
  <si>
    <t>UPS FORZA XG-150LCD-GAMING UPS-1500 VA-900</t>
  </si>
  <si>
    <t xml:space="preserve">MONITOR DELL 22¨(21.5¨) </t>
  </si>
  <si>
    <t xml:space="preserve">MONITOR TOUCH INTERACTIVO  75 TCL </t>
  </si>
  <si>
    <t xml:space="preserve">DONACION ESCUELA DE GRADUADO </t>
  </si>
  <si>
    <t>MONITOR DELL 20 PULG</t>
  </si>
  <si>
    <t xml:space="preserve">BEBEDERO AMERICANO </t>
  </si>
  <si>
    <t>TELEVISION SAMSUNG DE 85 PULG</t>
  </si>
  <si>
    <t>BASE DE TV DE 85 PULG</t>
  </si>
  <si>
    <t>SUPERMERCADO ISSFFA -ARM</t>
  </si>
  <si>
    <t xml:space="preserve">LAMPARA  TIO UFO 150W 85-277V CON CADENA </t>
  </si>
  <si>
    <t>AIRE ACONDICIONADO INVERTER DE 24,00BTU</t>
  </si>
  <si>
    <t xml:space="preserve">PLANCHA DE VAPOR </t>
  </si>
  <si>
    <t xml:space="preserve">TABLA DE PLANCHAR </t>
  </si>
  <si>
    <t xml:space="preserve">BEBEDERO KITCHEN PRO BLANCO </t>
  </si>
  <si>
    <t xml:space="preserve">COUNTER DE OFICINA ,TOPE O SUPERFICIE DE TRABAJO </t>
  </si>
  <si>
    <t xml:space="preserve">SUD-DIRRECION D TECNOLOGIA </t>
  </si>
  <si>
    <t xml:space="preserve">MAQUINA PLANA ELECTRICA </t>
  </si>
  <si>
    <t>MAQUINA DE RUEDA USADAS</t>
  </si>
  <si>
    <t>MAQUINA DE OJAL MODELO UN B783DD</t>
  </si>
  <si>
    <t xml:space="preserve">MAQUINA DE BOTON </t>
  </si>
  <si>
    <t xml:space="preserve">PLANCHA A VAPOR </t>
  </si>
  <si>
    <t>MAQUINA DE ZIGZAG</t>
  </si>
  <si>
    <t>DONACION ALA BRIGADA DE APOYO COMBATE ,ERD</t>
  </si>
  <si>
    <t xml:space="preserve">MESA DE REUNIONES DE 8 A 10 PERSONAS NEGRA </t>
  </si>
  <si>
    <t>SILLON EJECUTIVO DE PIEL NEGRA D-50055-NN</t>
  </si>
  <si>
    <t>HOTER CONTTEC TLC 9803</t>
  </si>
  <si>
    <t xml:space="preserve">CAP -CARDIOLOGIA </t>
  </si>
  <si>
    <t xml:space="preserve">MAPA MONITOR AMBULTORIO DE PRESION </t>
  </si>
  <si>
    <t xml:space="preserve">JUNIO </t>
  </si>
  <si>
    <t xml:space="preserve">CINE -TEATRO </t>
  </si>
  <si>
    <t xml:space="preserve">ZAFACON DE 10 LITRO </t>
  </si>
  <si>
    <t>CONTROL DE HEMATOLOGIA 3*2.5ML</t>
  </si>
  <si>
    <t xml:space="preserve">LAPTO DELL ISPIRACION 15,AMD RYZER </t>
  </si>
  <si>
    <t xml:space="preserve">SUB-DIRECION TECNOLOGIA </t>
  </si>
  <si>
    <t>COMPUTADORA DELL OPTIPLEX 7010 SFF ,CORE 15-13500</t>
  </si>
  <si>
    <t xml:space="preserve">OPTICA-CENTRAL </t>
  </si>
  <si>
    <t xml:space="preserve">MONITOR DELL 20¨ E2020H, 1600 </t>
  </si>
  <si>
    <t>MATA MISCA BELL HOWLL</t>
  </si>
  <si>
    <t>SUPERMERCADO-SEDE</t>
  </si>
  <si>
    <t xml:space="preserve">EXTERMINADOR DE MATA MOSCA </t>
  </si>
  <si>
    <t xml:space="preserve">SILLA LEAF SECRETARIAL,LINEA PREMIUM </t>
  </si>
  <si>
    <t>GABYNETE 9U</t>
  </si>
  <si>
    <t xml:space="preserve">NVR PROFECIONAL DE 16 CANALES </t>
  </si>
  <si>
    <t>TIENDA MILITAR -KM25</t>
  </si>
  <si>
    <t>CAMARA BULLET 4MP</t>
  </si>
  <si>
    <t>CAMARA DOMO 4MP</t>
  </si>
  <si>
    <t xml:space="preserve">BALANZ DIGITAL </t>
  </si>
  <si>
    <t xml:space="preserve">SUPERMERCADO-MIDE </t>
  </si>
  <si>
    <t xml:space="preserve">ESTANTE </t>
  </si>
  <si>
    <t xml:space="preserve">LAVANDERIA-SASTRERIA </t>
  </si>
  <si>
    <t>AIRE ACONDICIONADO INVERTER DE 12,00 BTU</t>
  </si>
  <si>
    <t xml:space="preserve">RESIDENCIA HAINAMOSA </t>
  </si>
  <si>
    <t xml:space="preserve">ENFUNDADOR 3 ROLLOS INDUSTRIALES </t>
  </si>
  <si>
    <t>CARRO DE CARGA DE PLATAFORMA 385KG</t>
  </si>
  <si>
    <t>ESCRITORIO MAD.BLECH-PLATEADO  28*55</t>
  </si>
  <si>
    <t xml:space="preserve">SILLON SEMI EJECUTIVO EN TELA MALLA NEGRO </t>
  </si>
  <si>
    <t>MONITOR TOUCH INTERATIVO 75</t>
  </si>
  <si>
    <t xml:space="preserve">DONADO ESCUELA DE APOYO Y COMBATE </t>
  </si>
  <si>
    <t xml:space="preserve">IMPRESORA MULTIFUNCIONAL CANON IMAGE CLASS </t>
  </si>
  <si>
    <t xml:space="preserve">UPS FORZA NT-751D </t>
  </si>
  <si>
    <t xml:space="preserve">MONITOR DELL 20¨ E2020H, </t>
  </si>
  <si>
    <t xml:space="preserve">MESA PARA COMPUTADORA TIPO L MADERA BEECH Y METAL DE 2 NIVELES </t>
  </si>
  <si>
    <t xml:space="preserve">ESCRITORIO MEDIANO DE 24*48 PULG COLOR ROBLE </t>
  </si>
  <si>
    <t>ESCRITORIO PEQUEÑO DE 18*36 PULG COLOR ROBLE</t>
  </si>
  <si>
    <t xml:space="preserve">BUTACA UNIVESITARIA  PARA ADULTO </t>
  </si>
  <si>
    <t xml:space="preserve">BUTACA DE VISITA EN TELA NEGRA Y MALLA </t>
  </si>
  <si>
    <t xml:space="preserve">PODIUN EN ACRILICO TRANSPARENTE 3/8 CON MEDIDA 120*58*45 CENTIMETRO </t>
  </si>
  <si>
    <t>TELEVICION SAMSUNG DE 85 PULG</t>
  </si>
  <si>
    <t xml:space="preserve">BASE DE TV DE 85 PULG </t>
  </si>
  <si>
    <t xml:space="preserve">SILLON EJECUTIVO EN PIEL COLOR NEGRO CON BRAZOS </t>
  </si>
  <si>
    <t xml:space="preserve">SILLON DE VISITAS ERGONOMICOS EN MALLA NEGRA </t>
  </si>
  <si>
    <t xml:space="preserve">MISCELANEO ESCRITORIO EJECUTIVO </t>
  </si>
  <si>
    <t xml:space="preserve">ARCHIVO EN METALICO GRIS DE 5 GABETA </t>
  </si>
  <si>
    <t xml:space="preserve">ESTANTES ALTOS SIN PUERTAS </t>
  </si>
  <si>
    <t xml:space="preserve">IMPRESORA MULTIFUNCIONAL CANON </t>
  </si>
  <si>
    <t xml:space="preserve">ACOPIO FR FARMACIA SEDE </t>
  </si>
  <si>
    <t xml:space="preserve">ZAFACON DE RECICLAJE </t>
  </si>
  <si>
    <t xml:space="preserve">NEVERA PLATICA </t>
  </si>
  <si>
    <t>SUPERMERCADO-KM25</t>
  </si>
  <si>
    <t xml:space="preserve">BALANZA DIG 30LB </t>
  </si>
  <si>
    <t>MONITOR DELL 20</t>
  </si>
  <si>
    <t xml:space="preserve">SILLA PEGABLES </t>
  </si>
  <si>
    <t xml:space="preserve">MESA DE DOMINO </t>
  </si>
  <si>
    <t xml:space="preserve">CASITA DE TOBOGAN </t>
  </si>
  <si>
    <t>SUBE Y BAJA EN HIERRO PARA 4 PERSONAS</t>
  </si>
  <si>
    <t>TABURETE VICTORIA TELA COLOR NEGRO S/B</t>
  </si>
  <si>
    <t>SUPER MERCADO SEDE</t>
  </si>
  <si>
    <t>SOUND BAR LG M SN4 BT 2</t>
  </si>
  <si>
    <t>TELEVISOR TECNOMASTER 43 PULG</t>
  </si>
  <si>
    <t>AIRE ACONDICIONADO INVERTER DE 12 BTU</t>
  </si>
  <si>
    <t xml:space="preserve">HAINAMOSA </t>
  </si>
  <si>
    <t>SILLA PEGABLES</t>
  </si>
  <si>
    <t xml:space="preserve"> DONACION A HAINAMOSA </t>
  </si>
  <si>
    <t xml:space="preserve">TELEFONO IO GRANDSTREAM </t>
  </si>
  <si>
    <t xml:space="preserve">DIFERENTES OFICINAS ISSFFA </t>
  </si>
  <si>
    <t xml:space="preserve">BALANZA DIGI 30LBS </t>
  </si>
  <si>
    <t>SUPERMERCADO -MIDE</t>
  </si>
  <si>
    <t xml:space="preserve"> LECTOR DE BARRA TIPO ROBOT 2 CONNET</t>
  </si>
  <si>
    <t xml:space="preserve">DIFEREBTES AREAS DE NEGOCIOS </t>
  </si>
  <si>
    <t xml:space="preserve">MAQUINA DE RUEDO USADO </t>
  </si>
  <si>
    <t>MAQUINA DE OJAL</t>
  </si>
  <si>
    <t xml:space="preserve">MAQUINA DE ZIGZAG </t>
  </si>
  <si>
    <t>SASTRERIA -ARM</t>
  </si>
  <si>
    <t xml:space="preserve">MAQUINA PLANA RECTA GEOSOFIA </t>
  </si>
  <si>
    <t xml:space="preserve">ESTANTE P/SASTRERIA </t>
  </si>
  <si>
    <t>MESA DE CORTA DE 35 DE LARGO X 80 DE LARGO</t>
  </si>
  <si>
    <t>DIFERENTES AREA SE SUPE-ARM</t>
  </si>
  <si>
    <t>AIRE  ACONDICIONADO INVERTER DE 12 BTU</t>
  </si>
  <si>
    <t>AIRE ACONDICIONADO INVERTER DE 24 BTU</t>
  </si>
  <si>
    <t xml:space="preserve">CALCULADORA 12 DIG </t>
  </si>
  <si>
    <t xml:space="preserve">TESORERIA </t>
  </si>
  <si>
    <t>DELICATESEN KM25</t>
  </si>
  <si>
    <t>MATA MOSCA</t>
  </si>
  <si>
    <t>PLANCHA ELECTRICA WARING 14X16</t>
  </si>
  <si>
    <t>DELICATESEN ARM</t>
  </si>
  <si>
    <t xml:space="preserve">HORNO PARA PIZZA ELECTRICA </t>
  </si>
  <si>
    <t xml:space="preserve">FARMACIA DE ARM </t>
  </si>
  <si>
    <t>EXHIBIDOR VERTICAL 580X570X</t>
  </si>
  <si>
    <t xml:space="preserve">SILLAS PLASTICA </t>
  </si>
  <si>
    <t xml:space="preserve">MESA PLASTICA </t>
  </si>
  <si>
    <t xml:space="preserve">SILLON EJECUTIVO </t>
  </si>
  <si>
    <t xml:space="preserve">VITRINA EN CRISTA Y ACERO INOXIDABLE </t>
  </si>
  <si>
    <t>ESCRITORIO COLOR HAYA Y GRIS</t>
  </si>
  <si>
    <t xml:space="preserve">MODULOS INDIVIDUALES DE TRAMERIAS </t>
  </si>
  <si>
    <t>MAQUINA DOBLE AGUJA MARCA JACK</t>
  </si>
  <si>
    <t xml:space="preserve">MAQUINA DE CORTE </t>
  </si>
  <si>
    <t xml:space="preserve">TIENDA MILITAR KM25 </t>
  </si>
  <si>
    <t xml:space="preserve">CAJA DE SEGURIDAD MARCA MASTER LLAVE </t>
  </si>
  <si>
    <t>ESCALERA DE 3 PELÑADO MARCA PRETUL</t>
  </si>
  <si>
    <t>ESCALERA DE 4 PERDAÑO MARCA PERTUL</t>
  </si>
  <si>
    <t xml:space="preserve">BANQUETA PARA COLOCAR EN AREA VESTIDOR </t>
  </si>
  <si>
    <t xml:space="preserve">ESPEJO OVALADO GRANDE </t>
  </si>
  <si>
    <t xml:space="preserve">VITRINA PARA EXHIBIR GORRAS TIPO TORRE </t>
  </si>
  <si>
    <t xml:space="preserve">VITRINA PARA EXHIBIR AREA OPTICA  </t>
  </si>
  <si>
    <t xml:space="preserve">BANCO DE HIERRO FORJADO PARA 3 PERSONA </t>
  </si>
  <si>
    <t xml:space="preserve">MESITA DE  HIERRO FORJADO </t>
  </si>
  <si>
    <t>SASTRERIA -KM25</t>
  </si>
  <si>
    <t xml:space="preserve">AIRE ACONDICIONADO </t>
  </si>
  <si>
    <t xml:space="preserve">BEBEDERO  </t>
  </si>
  <si>
    <t>COMPUTADORA DELL OPTIPLEX</t>
  </si>
  <si>
    <t>UPS FORZA FX-1500</t>
  </si>
  <si>
    <t xml:space="preserve">CAJA REGISTRADORA AGILER </t>
  </si>
  <si>
    <t xml:space="preserve">MONITOR DEL 20 PULG </t>
  </si>
  <si>
    <t xml:space="preserve">IMPRESORA DE RECIBO TERMICA </t>
  </si>
  <si>
    <t xml:space="preserve">LAVANDERIA SAN ISIDRO </t>
  </si>
  <si>
    <t xml:space="preserve">TANQUE DE GAS DE 25 LIBRA </t>
  </si>
  <si>
    <t xml:space="preserve">ARCHIVO DE 4 GAVETAS </t>
  </si>
  <si>
    <t>RELACION DE LOS ACTIVOS FIJOS, ISSFFAA, CORRESPONDIENTES A LOS MESES DE ENERO A JUNIO 2024</t>
  </si>
  <si>
    <t>RELACION DE LOS ACTIVOS FIJOS, ISSFFAA, CORRESPONDIENTES A LOS MESES DE JULIO A DICIEMBRE 2024</t>
  </si>
  <si>
    <t>.+</t>
  </si>
  <si>
    <t>MAQUINA DE OVERLOCK 5 HILOS 757</t>
  </si>
  <si>
    <t>ALFOMBRA PERSONALIZADA MEDIANA 34*40</t>
  </si>
  <si>
    <t xml:space="preserve">SUPERMERCADO ARD </t>
  </si>
  <si>
    <t>ALFOMBRA PERSONALIZADA MEDIANA 45*40</t>
  </si>
  <si>
    <t>CARRITO PARA SUPER ROJO 60LTRO</t>
  </si>
  <si>
    <t>CARRITO PARA SUPER ROJO 80LTRO</t>
  </si>
  <si>
    <t xml:space="preserve">ESTANTE O VITRINA EN MADERA </t>
  </si>
  <si>
    <t xml:space="preserve">OPTICA ARD </t>
  </si>
  <si>
    <t xml:space="preserve">TIENDA MILITAR ARD </t>
  </si>
  <si>
    <t xml:space="preserve">EXHIBIDOR CALIENTA PIZZA ROTATIVO </t>
  </si>
  <si>
    <t>DELICATESSE ARD</t>
  </si>
  <si>
    <t xml:space="preserve">CAJA FUERTE MEDIANA HD-45 </t>
  </si>
  <si>
    <t>ZAFACONES PARA BAÑO</t>
  </si>
  <si>
    <t xml:space="preserve">INSTITUTO DE LA ARD </t>
  </si>
  <si>
    <t>ESPEJOS</t>
  </si>
  <si>
    <t xml:space="preserve">CREDENZA </t>
  </si>
  <si>
    <t xml:space="preserve">MUEBLE PARA PUNTO DE VENTA SASTRERIA </t>
  </si>
  <si>
    <t xml:space="preserve">FARMACIA DE LA ARD </t>
  </si>
  <si>
    <t xml:space="preserve">ESTACION DE PANELES MODULAR </t>
  </si>
  <si>
    <t xml:space="preserve">SILLAS TIPO TABURRETE </t>
  </si>
  <si>
    <t xml:space="preserve">MODULO DE TRAMERIA EN METAL </t>
  </si>
  <si>
    <t xml:space="preserve">MUEBLE DE MADERA PARA PUNTO DE VENTA </t>
  </si>
  <si>
    <t xml:space="preserve">CRISTAR DIVISOR DE VITRINA </t>
  </si>
  <si>
    <t xml:space="preserve">VITRINA TIPO TOORE </t>
  </si>
  <si>
    <t xml:space="preserve">DONCION ALA LAVANDERIA ARD </t>
  </si>
  <si>
    <t xml:space="preserve">SILLASSECRETARIAS </t>
  </si>
  <si>
    <t>CAJA REGISTRADORA</t>
  </si>
  <si>
    <t>COMPUTADORA HP ELIDESK</t>
  </si>
  <si>
    <t>UPS FROZA /500</t>
  </si>
  <si>
    <t>MONITORES DELL20</t>
  </si>
  <si>
    <t xml:space="preserve">IMPRESORA MULTIFUNCIONAR </t>
  </si>
  <si>
    <t xml:space="preserve">LECTOR INALAMBRICO </t>
  </si>
  <si>
    <t>AIRE ACONDICIONADO 24 BTU</t>
  </si>
  <si>
    <t>AIRE ACONDICIONADO 12 BTU</t>
  </si>
  <si>
    <t>ABANICO INSDUTRIAL DE 20 PULG</t>
  </si>
  <si>
    <t>ESCRITORIO DE 1.55</t>
  </si>
  <si>
    <t>ESCRITORIO DE 1.40</t>
  </si>
  <si>
    <t xml:space="preserve">SILLA DE VISITAS </t>
  </si>
  <si>
    <t xml:space="preserve">PALANCHA DE VAPOR GERSOFIA </t>
  </si>
  <si>
    <t xml:space="preserve">LAVADORA AUTOMATIVA </t>
  </si>
  <si>
    <t xml:space="preserve">LAVADORA SEMI-AUTOMATICA </t>
  </si>
  <si>
    <t>EXTRACTOR DE GRASAS DE 36 PULG</t>
  </si>
  <si>
    <t xml:space="preserve">CPU DELL OPTIPLEX SMALL FORM </t>
  </si>
  <si>
    <t xml:space="preserve">FINANCIERA </t>
  </si>
  <si>
    <t xml:space="preserve">UPS FORZA 840W ENTRADAS </t>
  </si>
  <si>
    <t>IMPRESORA EPSON ECOTANK L3250 MULTI.</t>
  </si>
  <si>
    <t>TRITURADORA DE PAPEL ROYAL 1005C</t>
  </si>
  <si>
    <t xml:space="preserve">UP6 PRO-ACCESS POINT UBIQUITI </t>
  </si>
  <si>
    <t>BALANZA CON INDICADOR JWI-2100</t>
  </si>
  <si>
    <t>BALANZA  ETIQUETADORA JLP-30KG JADEVER</t>
  </si>
  <si>
    <t>ISSFFA-ARM</t>
  </si>
  <si>
    <t xml:space="preserve">OFICINA LEGAL </t>
  </si>
  <si>
    <t xml:space="preserve">GENERADOR DE OZONO PARA USO DOMESTICO </t>
  </si>
  <si>
    <t xml:space="preserve">BANDEJA DE METAL DE 3 PISO </t>
  </si>
  <si>
    <t xml:space="preserve">LAVANDERIA SASTRERIA SAN ISIDRO </t>
  </si>
  <si>
    <t xml:space="preserve">PIZARRA MAGICA 3 PIES *2 PIES </t>
  </si>
  <si>
    <t>ESTUFA DE MESA DE 4 HORNILLA ,20</t>
  </si>
  <si>
    <t xml:space="preserve">TANQUE DE GAS DE 25 LIBRAS </t>
  </si>
  <si>
    <t xml:space="preserve">SAN LUIS </t>
  </si>
  <si>
    <t xml:space="preserve">REGULADOR DE VOLTAGE FORZA 1200VA </t>
  </si>
  <si>
    <t xml:space="preserve">COMPUTADORA DELL OPTIPLEX SMALL </t>
  </si>
  <si>
    <t>MONITOR DELL 22 (21.5)</t>
  </si>
  <si>
    <t xml:space="preserve">UPS FORZA SMART </t>
  </si>
  <si>
    <t>SILLON EJECUTIVO MOD.B-9221</t>
  </si>
  <si>
    <t>CANDY BAR DEL CINE</t>
  </si>
  <si>
    <t xml:space="preserve">OFICINA ADM.GENERAL SUPER </t>
  </si>
  <si>
    <t xml:space="preserve">BALANZA C/PRINTE INTEGRADO </t>
  </si>
  <si>
    <t>SUPER -SEDE</t>
  </si>
  <si>
    <t xml:space="preserve">UTILIZAR EN SEDE CENTRAL </t>
  </si>
  <si>
    <t xml:space="preserve">ARCHIVO METAL DE 4 GAVETA </t>
  </si>
  <si>
    <t xml:space="preserve"> SUG- DIRC.a SESORIA LEGAL </t>
  </si>
  <si>
    <t>REGURADOR DE VOLTAJE FORZA 1200VA</t>
  </si>
  <si>
    <t xml:space="preserve">MONITOR DELL 22(21.5)FULL HD </t>
  </si>
  <si>
    <t xml:space="preserve">IMPRESORA EPSON ECOTANK </t>
  </si>
  <si>
    <t xml:space="preserve">COMPUTADORA DELL OXPTIPLEX </t>
  </si>
  <si>
    <t>UPS FORZA SMART SL-1501</t>
  </si>
  <si>
    <t xml:space="preserve">ACOPIO SUPER SECE </t>
  </si>
  <si>
    <t xml:space="preserve">ZAFACON C/TAPA Y PEDESTAL </t>
  </si>
  <si>
    <t xml:space="preserve">TECLADO  MOUSE LOGITECH </t>
  </si>
  <si>
    <t xml:space="preserve">CUENTAS POR COBRA </t>
  </si>
  <si>
    <t>COMPUTADORA  HP 400</t>
  </si>
  <si>
    <t xml:space="preserve">SILLON EJECUTIVO MOD B-9221V </t>
  </si>
  <si>
    <t>SUD-DIR.ADM</t>
  </si>
  <si>
    <t>BALANZA MARCA LILA</t>
  </si>
  <si>
    <t>ALMACEN ACOPIO</t>
  </si>
  <si>
    <t xml:space="preserve">IMPRESORA DE ETIQUETA ZEBRA </t>
  </si>
  <si>
    <t>SUPER KM25</t>
  </si>
  <si>
    <t xml:space="preserve">REGULADOR DE VOLTAJE </t>
  </si>
  <si>
    <t>UPS  APC BX1350M-LM60</t>
  </si>
  <si>
    <t>COMPUTADORA HP 400</t>
  </si>
  <si>
    <t xml:space="preserve">ALMACEN Y SUMINISTRO </t>
  </si>
  <si>
    <t>CENTRO DE ACOPIO</t>
  </si>
  <si>
    <t>UPS APC BX1350M</t>
  </si>
  <si>
    <t>DIRECCION BIENESTAR SOC</t>
  </si>
  <si>
    <t xml:space="preserve">ALFOMBRA SINTETICA </t>
  </si>
  <si>
    <t xml:space="preserve">ZAFACCON RIMAX </t>
  </si>
  <si>
    <t xml:space="preserve">CUBETA LIMPIEZA </t>
  </si>
  <si>
    <t xml:space="preserve">TOSTADORA PLANA -12PULG </t>
  </si>
  <si>
    <t xml:space="preserve">ESTUFA DE MESA AMERICA ELECTRICA </t>
  </si>
  <si>
    <t>SCANNER EPSON DS-530LL</t>
  </si>
  <si>
    <t xml:space="preserve">RECURSOS HUMANOS </t>
  </si>
  <si>
    <t xml:space="preserve">SUD-DIR AUDITORIA </t>
  </si>
  <si>
    <t xml:space="preserve">ALMACEN-SUMISTRO </t>
  </si>
  <si>
    <t>.</t>
  </si>
  <si>
    <t>NVR HIKVISION ,16 CANALES ,4K</t>
  </si>
  <si>
    <t>05/012/2024</t>
  </si>
  <si>
    <t xml:space="preserve">REGULADOR DE VOLTAJE FORZA </t>
  </si>
  <si>
    <t xml:space="preserve">UTILIZADO EN DIFERENTE AREAS </t>
  </si>
  <si>
    <t xml:space="preserve">SUPER SEDE CENTRAL </t>
  </si>
  <si>
    <t>MONITOR DELL 22</t>
  </si>
  <si>
    <t>UPS APC BX1350M-LM60</t>
  </si>
  <si>
    <t xml:space="preserve">COMPUTADORA DELL OPTIPLEX </t>
  </si>
  <si>
    <t xml:space="preserve">IMPRESORA TERMICA EPSON </t>
  </si>
  <si>
    <t>LOOKER 12 PUERTA ,15X24X73</t>
  </si>
  <si>
    <t>RADHAMES DIAZ FLORENTINO</t>
  </si>
  <si>
    <t>Coronel, ERD.</t>
  </si>
  <si>
    <t>RELACION DE LOS ACTIVOS FIJOS, ISSFFAA, CORRESPONDIENTES A LOS MESES DE ENERO A JULIO DEL 2025</t>
  </si>
  <si>
    <t xml:space="preserve">HABITACION DE DIRECTOR GENERAL </t>
  </si>
  <si>
    <t>CAMA BASE DE MADERA C/COLCHON 54</t>
  </si>
  <si>
    <t xml:space="preserve">UDITOTIA INTERNA </t>
  </si>
  <si>
    <t xml:space="preserve">BOMBA SUMERGIBLE 3HP </t>
  </si>
  <si>
    <t xml:space="preserve">EDIFICIO PRINCIPAL </t>
  </si>
  <si>
    <t xml:space="preserve">SILLON EJECUTIVO C7CABEZAL </t>
  </si>
  <si>
    <t>DIRRECCION G.</t>
  </si>
  <si>
    <t>TANQUE DE GAS 50 LIB</t>
  </si>
  <si>
    <t xml:space="preserve">SUPER-SEDE </t>
  </si>
  <si>
    <t xml:space="preserve">TOSTADORA INDUSRIAL </t>
  </si>
  <si>
    <t>TANQUE DE GAS DE 25LIB</t>
  </si>
  <si>
    <t>ZAFACONES DE 60 LIT</t>
  </si>
  <si>
    <t>RECEPCION 3ER PISO</t>
  </si>
  <si>
    <t>IMPRESORA MULTIFUNCIONAR</t>
  </si>
  <si>
    <t xml:space="preserve">DIFERENTE ARIA </t>
  </si>
  <si>
    <t>TANQUE DE GAS GAS 50LB</t>
  </si>
  <si>
    <t>TOSTADORA INDUSTRIAL</t>
  </si>
  <si>
    <t>DISPENSADOR DE BAÑO</t>
  </si>
  <si>
    <t xml:space="preserve">DISPENSADOR LIQUIDO </t>
  </si>
  <si>
    <t xml:space="preserve">ACCESS POINT UBIQUINTIAIRMAX </t>
  </si>
  <si>
    <t xml:space="preserve">DIFERENTE AREAS </t>
  </si>
  <si>
    <t xml:space="preserve">HIDROLAVADORA ELECTRICA </t>
  </si>
  <si>
    <t>TALLER ISSFFA</t>
  </si>
  <si>
    <t>LAVANDERIA -ARD</t>
  </si>
  <si>
    <t xml:space="preserve">BALANZA CON INDICADOR </t>
  </si>
  <si>
    <t>DIRECCION G.</t>
  </si>
  <si>
    <t>BOCINA LOGITECH</t>
  </si>
  <si>
    <t>DIECCION G.</t>
  </si>
  <si>
    <t>USO FORZA FX-1500LCD</t>
  </si>
  <si>
    <t>CPU HP PRO I5 14TH</t>
  </si>
  <si>
    <t>REGULADOR DE VOLTAJE</t>
  </si>
  <si>
    <t xml:space="preserve">MONITOR HP </t>
  </si>
  <si>
    <t xml:space="preserve">SECCION DE ESCRIBIENTE </t>
  </si>
  <si>
    <t xml:space="preserve">DEP PLANES </t>
  </si>
  <si>
    <t xml:space="preserve">SUD-DIR.GENERAL </t>
  </si>
  <si>
    <t xml:space="preserve">ACOPIO </t>
  </si>
  <si>
    <t xml:space="preserve">CONTABILIDAD </t>
  </si>
  <si>
    <t xml:space="preserve">JUEGO COMBINADO DE INLAMBRICO </t>
  </si>
  <si>
    <t xml:space="preserve">TALADRO ROTAMARTILLO </t>
  </si>
  <si>
    <t xml:space="preserve">SERVICIOS GENERALES </t>
  </si>
  <si>
    <t>UPS FORZA FX-1500-840</t>
  </si>
  <si>
    <t>REGULADOR DE VOLTAGE ,512bg</t>
  </si>
  <si>
    <t>CPU HP PRO i515th14500</t>
  </si>
  <si>
    <t>MONITOR 24´LF24T350</t>
  </si>
  <si>
    <t xml:space="preserve">DEP.DE COMPRAS </t>
  </si>
  <si>
    <t xml:space="preserve">ESTUFA INDUSTRIAL EN ACERO </t>
  </si>
  <si>
    <t xml:space="preserve">OLLA DE ACRO INOXIDABLE </t>
  </si>
  <si>
    <t>TANQUE DE GAS DE 100LBS</t>
  </si>
  <si>
    <t>TANQUE  DE GAS DE 50LIBS</t>
  </si>
  <si>
    <t>CALDERO CON TEFLON DE 38CM</t>
  </si>
  <si>
    <t xml:space="preserve">CALDERO DE 80 CM </t>
  </si>
  <si>
    <t>CALDERO DE TEFLON DE 30CM</t>
  </si>
  <si>
    <t>SARTEN JUMBO ANTIADHERENTE</t>
  </si>
  <si>
    <t xml:space="preserve">CHEFANDISH CON TAPA DE ACERO </t>
  </si>
  <si>
    <t>PONCHERAS DE ALUMINIO D´46CM</t>
  </si>
  <si>
    <t xml:space="preserve">DELI,ISSFFA -MIDE </t>
  </si>
  <si>
    <t>AIRE ACONDICONADO</t>
  </si>
  <si>
    <t>TANQUE DE GAS 50LIB</t>
  </si>
  <si>
    <t>SUPER -MIDE</t>
  </si>
  <si>
    <t>KIT DE INSTALACION PARA TANQUES</t>
  </si>
  <si>
    <t>ESTUFA ELECTRICA DE DOS HORNILLAS</t>
  </si>
  <si>
    <t>TANQUE DE GAS 25LIB</t>
  </si>
  <si>
    <t>SUPER MIDE</t>
  </si>
  <si>
    <t>TOSTADORA INDRUTRIAL DE GAS</t>
  </si>
  <si>
    <t>AIRE ACONDICIONADO DE 1800BTU</t>
  </si>
  <si>
    <t>ALM Y SUMINISTRO</t>
  </si>
  <si>
    <t>SELLADORA PLATICO</t>
  </si>
  <si>
    <t>SUPER KM.25</t>
  </si>
  <si>
    <t xml:space="preserve">CUCHILLO PARA CORTAR QUESO </t>
  </si>
  <si>
    <t>CUCHILLOS PARA PAN 7 ADMIRAL</t>
  </si>
  <si>
    <t xml:space="preserve">CUCHARONES P/SERVIR JUGOS </t>
  </si>
  <si>
    <t xml:space="preserve">SUPER MIDE </t>
  </si>
  <si>
    <t>PALETAS P/SANDWICH</t>
  </si>
  <si>
    <t>BROCHAS DE SILICONA P/MANTEQUILLA</t>
  </si>
  <si>
    <t>PINZAS DE ACERO INOXIDABLE</t>
  </si>
  <si>
    <t>JUEGOS DE COMEDOR EN P/4 SILLAS</t>
  </si>
  <si>
    <t>SUB-DIRECTOR</t>
  </si>
  <si>
    <t>ESTUDIOS UNIVERS</t>
  </si>
  <si>
    <t>SILLON EJECUTIVO</t>
  </si>
  <si>
    <t>SALON ISSFFA</t>
  </si>
  <si>
    <t>ACESS POINT UBIQUITT</t>
  </si>
  <si>
    <t>SWITCH 8 PUERTAS TENDA</t>
  </si>
  <si>
    <t>UPS FORZA SL-801UL</t>
  </si>
  <si>
    <t>SUB-RECURSOS HUM</t>
  </si>
  <si>
    <t>TRITURADORA AUTOFEED</t>
  </si>
  <si>
    <t>AUDITORIA INTERNA</t>
  </si>
  <si>
    <t>NEVERA EXHIBIDORA NEX-25</t>
  </si>
  <si>
    <t>CANDY BAR CINE</t>
  </si>
  <si>
    <t>BALANZA MARCA GAS</t>
  </si>
  <si>
    <t>PANADERIA ISSFFA</t>
  </si>
  <si>
    <t xml:space="preserve">CUBETA DE LIMPIEZA </t>
  </si>
  <si>
    <t>CONTENEDOR DE BASURA</t>
  </si>
  <si>
    <t>CARROS DE CARGA DE 2 RUEDAS</t>
  </si>
  <si>
    <t>CARRO DE CARGA EN PLATAFORMA</t>
  </si>
  <si>
    <t>CARRITOS DE COMPRAS CAPACIDAD</t>
  </si>
  <si>
    <t>TECLADO MOUSE LONGITECH MK295</t>
  </si>
  <si>
    <t>C/ CAPS ISSFFA</t>
  </si>
  <si>
    <t>UPS FORZA SMART</t>
  </si>
  <si>
    <t>ADM SUPER ISSFFAA</t>
  </si>
  <si>
    <t>REBANADORA SIRMAN 330M</t>
  </si>
  <si>
    <t>RAPEADORA TORREY</t>
  </si>
  <si>
    <t>CEPILLO PARA BLOWER PROSTYLE</t>
  </si>
  <si>
    <t>SECADOR  PELO DAWIA DWWHD848BCK</t>
  </si>
  <si>
    <t>SECADOR DE PELO BABYLISSPRO</t>
  </si>
  <si>
    <t>BATERIA SONY NP-F2100</t>
  </si>
  <si>
    <t xml:space="preserve">HS-ESSSD-T300 2T -DISCO EXTERNO </t>
  </si>
  <si>
    <t xml:space="preserve">MODULO RODANTE DE 3 GABETA </t>
  </si>
  <si>
    <t>SILLA SEMI-EJECUTIVA RESPALDO DE MALLA</t>
  </si>
  <si>
    <t>DPT.MULTIMEDIA</t>
  </si>
  <si>
    <t>DPT.AYUDA</t>
  </si>
  <si>
    <t>DIRECCION FINANCIER</t>
  </si>
  <si>
    <t xml:space="preserve">DIRECCION FINANCIERA </t>
  </si>
  <si>
    <t xml:space="preserve">REGULADOR FORZA 1200VA </t>
  </si>
  <si>
    <t>CPU HP PRO i5 14TH</t>
  </si>
  <si>
    <t>MONTOR HP 322PF 22¨CLASS</t>
  </si>
  <si>
    <t xml:space="preserve">UPS FORZA SL-801UL </t>
  </si>
  <si>
    <t>COMPUTADORA HP PRO DESK 400G9</t>
  </si>
  <si>
    <t>ANTI-DESPACHO DIR.</t>
  </si>
  <si>
    <t xml:space="preserve">MONITOR HP E22 CLASS </t>
  </si>
  <si>
    <t>UPS FORZA FX-1500LCD</t>
  </si>
  <si>
    <t>BOCINA DM 15BAT ITALY</t>
  </si>
  <si>
    <t xml:space="preserve">RELACIONES PUBLICA </t>
  </si>
  <si>
    <t>AIE ACONDICIONADO SPLIT</t>
  </si>
  <si>
    <t>SUD-SERVICIOS SOCIALES</t>
  </si>
  <si>
    <t>COMPUTADORA HP PRO SFF400G9</t>
  </si>
  <si>
    <t>UPS APC BX135M-LM60BACK-UPS</t>
  </si>
  <si>
    <t>SUD-CONTABILDAD</t>
  </si>
  <si>
    <t>UPS APC BX135M-LM60BACK-UPSPRO</t>
  </si>
  <si>
    <t>DIFERENTE AREA DEL ISFFA</t>
  </si>
  <si>
    <t>ROPERO 108X68 PULG</t>
  </si>
  <si>
    <t>ROPERO 60X68 PULG</t>
  </si>
  <si>
    <t>ROPERO 50X60 PULG</t>
  </si>
  <si>
    <t>LAVANDERIA SASTREIA SEDE</t>
  </si>
  <si>
    <t>UPS APC BX1350M-LM60BACKUPS PRO</t>
  </si>
  <si>
    <t xml:space="preserve">SILLA TECNICAS C/NEGRO SOPORTE </t>
  </si>
  <si>
    <t>RECEPCION 1MER PISO</t>
  </si>
  <si>
    <t xml:space="preserve">SILLA EJECUTIVA CABEZAL C/NEGRO </t>
  </si>
  <si>
    <t>SILLA SEMI EJEUTIVA SOPORTE LUMBAR</t>
  </si>
  <si>
    <t xml:space="preserve">SILLON EJECUTIVO ERGONOMICO </t>
  </si>
  <si>
    <t>COUNTER 1.20  M</t>
  </si>
  <si>
    <t xml:space="preserve">LAVANDERIA SEDE </t>
  </si>
  <si>
    <t xml:space="preserve">AIRESPLIT LENNOX 12K </t>
  </si>
  <si>
    <t xml:space="preserve">FARMACIA SEDE </t>
  </si>
  <si>
    <t>IMPRESORA EPSON L4260</t>
  </si>
  <si>
    <t>SUD-DIRECCION G.</t>
  </si>
  <si>
    <t>TELEVISOR TCL 32</t>
  </si>
  <si>
    <t xml:space="preserve">SUPER DE LA ARD </t>
  </si>
  <si>
    <t xml:space="preserve">COMPUTADORA HP PRO </t>
  </si>
  <si>
    <t>SUB-DIRECCION GENERAL</t>
  </si>
  <si>
    <t>TECLADO Y MOUSE LOGITECH</t>
  </si>
  <si>
    <t xml:space="preserve">ASPIRADORA  PARA SUPERFIE HUMEDAS </t>
  </si>
  <si>
    <t>TELEFONO IP  GRANDSTREAM MOD</t>
  </si>
  <si>
    <t>SUB-DIRECC.TECNOLOGIA</t>
  </si>
  <si>
    <t xml:space="preserve">SILON EJECUTIVO ERGONOMICO </t>
  </si>
  <si>
    <t>SUB-DIREC.ADM</t>
  </si>
  <si>
    <t>MAQUINA PLANA UNIQUE GC-280</t>
  </si>
  <si>
    <t>LAVANDERIA -LABATALLA</t>
  </si>
  <si>
    <t xml:space="preserve">BEBEDERO MARCA AMERICANA </t>
  </si>
  <si>
    <t>CAPS ISSFFA</t>
  </si>
  <si>
    <t xml:space="preserve">SILLA SECRETARIA COLOR NEGRO </t>
  </si>
  <si>
    <t xml:space="preserve">SILLA PARA CAJERA  NEGRA CON SOPORTE </t>
  </si>
  <si>
    <t>SUPER-ARM</t>
  </si>
  <si>
    <t>SILLA TECNICA NEGRGA CON SOPRTE</t>
  </si>
  <si>
    <t>COMEDOR DEL ISSFFA</t>
  </si>
  <si>
    <t xml:space="preserve">SILLA EJECUTIVA EN PUC C/NEGRO </t>
  </si>
  <si>
    <t>SUB-DRECC.AYUDANTIA</t>
  </si>
  <si>
    <t>SANTO A. FRANCO ARIAS</t>
  </si>
  <si>
    <t>Teniente de Fragata, ARD.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</si>
</sst>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\ _€_-;\-* #,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Bookman Old Style"/>
      <family val="1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Bookman Old Style"/>
      <family val="1"/>
    </font>
    <font>
      <b/>
      <i/>
      <sz val="14"/>
      <color theme="1"/>
      <name val="Bookman Old Style"/>
      <family val="1"/>
    </font>
    <font>
      <i/>
      <sz val="11"/>
      <color theme="1"/>
      <name val="Bookman Old Style"/>
      <family val="1"/>
    </font>
    <font>
      <i/>
      <sz val="12"/>
      <color theme="1"/>
      <name val="Bookman Old Style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43" fontId="1" fillId="2" borderId="0" xfId="1" applyFont="1" applyFill="1" applyAlignment="1">
      <alignment horizontal="center"/>
    </xf>
    <xf numFmtId="14" fontId="4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4" fontId="0" fillId="0" borderId="0" xfId="0" applyNumberFormat="1"/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3" fontId="1" fillId="0" borderId="0" xfId="1" applyFont="1" applyAlignment="1">
      <alignment horizontal="center"/>
    </xf>
    <xf numFmtId="2" fontId="0" fillId="0" borderId="0" xfId="1" applyNumberFormat="1" applyFont="1" applyAlignment="1">
      <alignment horizontal="center"/>
    </xf>
    <xf numFmtId="43" fontId="1" fillId="0" borderId="0" xfId="1" applyFont="1" applyBorder="1" applyAlignment="1">
      <alignment horizontal="center"/>
    </xf>
    <xf numFmtId="14" fontId="0" fillId="0" borderId="0" xfId="0" applyNumberFormat="1" applyAlignment="1">
      <alignment horizontal="center"/>
    </xf>
    <xf numFmtId="43" fontId="2" fillId="0" borderId="0" xfId="1" applyFont="1"/>
    <xf numFmtId="43" fontId="1" fillId="0" borderId="0" xfId="1" applyFont="1"/>
    <xf numFmtId="43" fontId="0" fillId="0" borderId="0" xfId="1" applyFont="1"/>
    <xf numFmtId="43" fontId="0" fillId="0" borderId="0" xfId="0" applyNumberFormat="1" applyAlignment="1">
      <alignment horizontal="center"/>
    </xf>
    <xf numFmtId="43" fontId="2" fillId="0" borderId="0" xfId="0" applyNumberFormat="1" applyFont="1"/>
    <xf numFmtId="0" fontId="0" fillId="0" borderId="0" xfId="0" applyAlignment="1">
      <alignment horizontal="right"/>
    </xf>
    <xf numFmtId="2" fontId="2" fillId="0" borderId="0" xfId="0" applyNumberFormat="1" applyFont="1"/>
    <xf numFmtId="43" fontId="0" fillId="0" borderId="0" xfId="1" applyFont="1" applyAlignment="1">
      <alignment horizontal="center"/>
    </xf>
    <xf numFmtId="164" fontId="0" fillId="0" borderId="0" xfId="0" applyNumberFormat="1"/>
    <xf numFmtId="43" fontId="2" fillId="0" borderId="0" xfId="1" applyFont="1" applyAlignment="1">
      <alignment horizontal="center"/>
    </xf>
    <xf numFmtId="164" fontId="2" fillId="0" borderId="0" xfId="0" applyNumberFormat="1" applyFont="1"/>
    <xf numFmtId="0" fontId="0" fillId="2" borderId="0" xfId="0" applyFill="1" applyAlignment="1">
      <alignment horizont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2" fontId="0" fillId="0" borderId="0" xfId="1" applyNumberFormat="1" applyFont="1" applyAlignment="1">
      <alignment horizontal="right"/>
    </xf>
    <xf numFmtId="0" fontId="2" fillId="0" borderId="0" xfId="0" applyFont="1"/>
    <xf numFmtId="43" fontId="3" fillId="0" borderId="0" xfId="1" applyFont="1" applyAlignment="1">
      <alignment horizontal="center"/>
    </xf>
    <xf numFmtId="43" fontId="0" fillId="0" borderId="0" xfId="1" applyFont="1" applyAlignment="1">
      <alignment horizontal="center" vertical="center"/>
    </xf>
    <xf numFmtId="14" fontId="0" fillId="0" borderId="0" xfId="0" applyNumberFormat="1" applyAlignment="1">
      <alignment horizontal="right"/>
    </xf>
    <xf numFmtId="43" fontId="0" fillId="0" borderId="0" xfId="1" applyFont="1" applyAlignment="1">
      <alignment horizontal="right"/>
    </xf>
    <xf numFmtId="43" fontId="0" fillId="0" borderId="0" xfId="0" applyNumberFormat="1"/>
    <xf numFmtId="0" fontId="7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9" fillId="0" borderId="4" xfId="0" applyNumberFormat="1" applyFont="1" applyBorder="1"/>
    <xf numFmtId="0" fontId="0" fillId="0" borderId="0" xfId="0" applyAlignment="1">
      <alignment horizontal="left"/>
    </xf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43" fontId="8" fillId="0" borderId="0" xfId="1" applyFont="1"/>
    <xf numFmtId="3" fontId="0" fillId="0" borderId="0" xfId="0" applyNumberFormat="1"/>
    <xf numFmtId="4" fontId="0" fillId="0" borderId="0" xfId="0" applyNumberFormat="1"/>
    <xf numFmtId="0" fontId="7" fillId="0" borderId="0" xfId="0" applyFont="1" applyAlignment="1">
      <alignment horizontal="center" vertical="center"/>
    </xf>
    <xf numFmtId="4" fontId="3" fillId="0" borderId="0" xfId="0" applyNumberFormat="1" applyFont="1"/>
    <xf numFmtId="0" fontId="3" fillId="0" borderId="0" xfId="0" applyFont="1"/>
    <xf numFmtId="3" fontId="0" fillId="0" borderId="0" xfId="0" applyNumberFormat="1" applyAlignment="1">
      <alignment horizontal="center" vertical="center"/>
    </xf>
    <xf numFmtId="0" fontId="11" fillId="0" borderId="0" xfId="0" applyFont="1"/>
    <xf numFmtId="4" fontId="0" fillId="0" borderId="0" xfId="0" applyNumberFormat="1" applyAlignment="1">
      <alignment horizontal="center" vertical="center"/>
    </xf>
    <xf numFmtId="14" fontId="12" fillId="0" borderId="0" xfId="0" applyNumberFormat="1" applyFont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 vertical="center"/>
    </xf>
    <xf numFmtId="43" fontId="14" fillId="2" borderId="0" xfId="1" applyFont="1" applyFill="1" applyAlignment="1">
      <alignment horizontal="center"/>
    </xf>
    <xf numFmtId="43" fontId="8" fillId="2" borderId="0" xfId="1" applyFont="1" applyFill="1" applyAlignment="1">
      <alignment horizontal="center"/>
    </xf>
    <xf numFmtId="4" fontId="8" fillId="0" borderId="0" xfId="0" applyNumberFormat="1" applyFont="1"/>
    <xf numFmtId="2" fontId="8" fillId="0" borderId="0" xfId="0" applyNumberFormat="1" applyFont="1"/>
    <xf numFmtId="3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0" fontId="16" fillId="0" borderId="0" xfId="0" applyFont="1"/>
    <xf numFmtId="4" fontId="8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wrapText="1"/>
    </xf>
    <xf numFmtId="43" fontId="1" fillId="2" borderId="0" xfId="1" applyFont="1" applyFill="1" applyAlignment="1">
      <alignment horizontal="center" wrapText="1"/>
    </xf>
    <xf numFmtId="4" fontId="0" fillId="0" borderId="0" xfId="0" applyNumberFormat="1" applyAlignment="1">
      <alignment wrapText="1"/>
    </xf>
    <xf numFmtId="43" fontId="0" fillId="0" borderId="0" xfId="0" applyNumberFormat="1" applyAlignment="1">
      <alignment wrapText="1"/>
    </xf>
    <xf numFmtId="16" fontId="0" fillId="0" borderId="0" xfId="0" applyNumberFormat="1" applyAlignment="1">
      <alignment horizontal="center"/>
    </xf>
    <xf numFmtId="4" fontId="2" fillId="0" borderId="0" xfId="0" applyNumberFormat="1" applyFont="1"/>
    <xf numFmtId="0" fontId="20" fillId="0" borderId="0" xfId="0" applyFont="1" applyAlignment="1">
      <alignment horizontal="justify" vertical="center"/>
    </xf>
    <xf numFmtId="14" fontId="7" fillId="0" borderId="1" xfId="0" applyNumberFormat="1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14" fontId="7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15" fillId="0" borderId="1" xfId="0" applyNumberFormat="1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14" fontId="13" fillId="0" borderId="3" xfId="0" applyNumberFormat="1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14" fontId="10" fillId="0" borderId="2" xfId="0" applyNumberFormat="1" applyFont="1" applyBorder="1" applyAlignment="1">
      <alignment horizontal="center"/>
    </xf>
    <xf numFmtId="14" fontId="10" fillId="0" borderId="3" xfId="0" applyNumberFormat="1" applyFont="1" applyBorder="1" applyAlignment="1">
      <alignment horizontal="center"/>
    </xf>
    <xf numFmtId="14" fontId="10" fillId="0" borderId="1" xfId="0" applyNumberFormat="1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57151</xdr:rowOff>
    </xdr:from>
    <xdr:to>
      <xdr:col>2</xdr:col>
      <xdr:colOff>638175</xdr:colOff>
      <xdr:row>6</xdr:row>
      <xdr:rowOff>104775</xdr:rowOff>
    </xdr:to>
    <xdr:pic>
      <xdr:nvPicPr>
        <xdr:cNvPr id="2" name="1 Imagen" descr="C:\Users\pacheco\Desktop\General SHARP JIMENEZ, FARD. 2020\logo-issffaa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57151"/>
          <a:ext cx="1838325" cy="1190624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1665514</xdr:colOff>
      <xdr:row>3</xdr:row>
      <xdr:rowOff>48987</xdr:rowOff>
    </xdr:from>
    <xdr:to>
      <xdr:col>2</xdr:col>
      <xdr:colOff>3503839</xdr:colOff>
      <xdr:row>9</xdr:row>
      <xdr:rowOff>106136</xdr:rowOff>
    </xdr:to>
    <xdr:pic>
      <xdr:nvPicPr>
        <xdr:cNvPr id="2" name="1 Imagen" descr="C:\Users\pacheco\Desktop\General SHARP JIMENEZ, FARD. 2020\logo-issffaa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89514" y="620487"/>
          <a:ext cx="1838325" cy="1227363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409574</xdr:colOff>
      <xdr:row>2</xdr:row>
      <xdr:rowOff>47625</xdr:rowOff>
    </xdr:from>
    <xdr:to>
      <xdr:col>2</xdr:col>
      <xdr:colOff>85724</xdr:colOff>
      <xdr:row>6</xdr:row>
      <xdr:rowOff>171450</xdr:rowOff>
    </xdr:to>
    <xdr:pic>
      <xdr:nvPicPr>
        <xdr:cNvPr id="3" name="1 Imagen" descr="C:\Users\pacheco\Desktop\General SHARP JIMENEZ, FARD. 2020\logo-issffaa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4" y="428625"/>
          <a:ext cx="1171575" cy="904875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409574</xdr:colOff>
      <xdr:row>2</xdr:row>
      <xdr:rowOff>47625</xdr:rowOff>
    </xdr:from>
    <xdr:to>
      <xdr:col>2</xdr:col>
      <xdr:colOff>419099</xdr:colOff>
      <xdr:row>7</xdr:row>
      <xdr:rowOff>0</xdr:rowOff>
    </xdr:to>
    <xdr:pic>
      <xdr:nvPicPr>
        <xdr:cNvPr id="4" name="1 Imagen" descr="C:\Users\pacheco\Desktop\General SHARP JIMENEZ, FARD. 2020\logo-issffaa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4" y="428625"/>
          <a:ext cx="1171575" cy="904875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1</xdr:row>
      <xdr:rowOff>57150</xdr:rowOff>
    </xdr:from>
    <xdr:to>
      <xdr:col>2</xdr:col>
      <xdr:colOff>400049</xdr:colOff>
      <xdr:row>6</xdr:row>
      <xdr:rowOff>28575</xdr:rowOff>
    </xdr:to>
    <xdr:pic>
      <xdr:nvPicPr>
        <xdr:cNvPr id="2" name="1 Imagen" descr="C:\Users\pacheco\Desktop\General SHARP JIMENEZ, FARD. 2020\logo-issffaa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4" y="247650"/>
          <a:ext cx="1171575" cy="942975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J456"/>
  <sheetViews>
    <sheetView workbookViewId="0">
      <selection activeCell="C413" sqref="C413"/>
    </sheetView>
  </sheetViews>
  <sheetFormatPr baseColWidth="10" defaultRowHeight="15" x14ac:dyDescent="0.25"/>
  <cols>
    <col min="3" max="3" width="71.7109375" customWidth="1"/>
    <col min="5" max="5" width="19.85546875" customWidth="1"/>
    <col min="6" max="6" width="15.5703125" style="18" customWidth="1"/>
    <col min="7" max="7" width="15" customWidth="1"/>
    <col min="8" max="8" width="15.7109375" customWidth="1"/>
  </cols>
  <sheetData>
    <row r="1" spans="1:8" x14ac:dyDescent="0.25">
      <c r="A1" s="83"/>
      <c r="B1" s="83"/>
      <c r="C1" s="83"/>
      <c r="D1" s="83"/>
      <c r="E1" s="83"/>
      <c r="F1" s="83"/>
      <c r="G1" s="83"/>
      <c r="H1" s="83"/>
    </row>
    <row r="2" spans="1:8" x14ac:dyDescent="0.25">
      <c r="A2" s="83"/>
      <c r="B2" s="83"/>
      <c r="C2" s="83"/>
      <c r="D2" s="83"/>
      <c r="E2" s="83"/>
      <c r="F2" s="83"/>
      <c r="G2" s="83"/>
      <c r="H2" s="83"/>
    </row>
    <row r="3" spans="1:8" x14ac:dyDescent="0.25">
      <c r="A3" s="83"/>
      <c r="B3" s="83"/>
      <c r="C3" s="83"/>
      <c r="D3" s="83"/>
      <c r="E3" s="83"/>
      <c r="F3" s="83"/>
      <c r="G3" s="83"/>
      <c r="H3" s="83"/>
    </row>
    <row r="4" spans="1:8" x14ac:dyDescent="0.25">
      <c r="A4" s="83"/>
      <c r="B4" s="83"/>
      <c r="C4" s="83"/>
      <c r="D4" s="83"/>
      <c r="E4" s="83"/>
      <c r="F4" s="83"/>
      <c r="G4" s="83"/>
      <c r="H4" s="83"/>
    </row>
    <row r="5" spans="1:8" x14ac:dyDescent="0.25">
      <c r="A5" s="1"/>
      <c r="B5" s="1"/>
      <c r="C5" s="1"/>
      <c r="D5" s="1"/>
      <c r="E5" s="1"/>
      <c r="F5" s="23"/>
      <c r="G5" s="1"/>
      <c r="H5" s="1"/>
    </row>
    <row r="6" spans="1:8" ht="15.75" x14ac:dyDescent="0.25">
      <c r="A6" s="1"/>
      <c r="B6" s="1"/>
      <c r="C6" s="84" t="s">
        <v>0</v>
      </c>
      <c r="D6" s="84"/>
      <c r="E6" s="84"/>
      <c r="F6" s="84"/>
      <c r="G6" s="84"/>
      <c r="H6" s="84"/>
    </row>
    <row r="7" spans="1:8" ht="15.75" x14ac:dyDescent="0.25">
      <c r="A7" s="1"/>
      <c r="B7" s="1"/>
      <c r="C7" s="2"/>
      <c r="D7" s="2"/>
      <c r="E7" s="2"/>
      <c r="F7" s="32"/>
      <c r="G7" s="2"/>
      <c r="H7" s="2"/>
    </row>
    <row r="8" spans="1:8" x14ac:dyDescent="0.25">
      <c r="A8" s="1"/>
      <c r="B8" s="1"/>
      <c r="C8" s="85" t="s">
        <v>1</v>
      </c>
      <c r="D8" s="85"/>
      <c r="E8" s="85"/>
      <c r="F8" s="85"/>
      <c r="G8" s="85"/>
      <c r="H8" s="85"/>
    </row>
    <row r="9" spans="1:8" x14ac:dyDescent="0.25">
      <c r="A9" s="1"/>
      <c r="B9" s="1"/>
      <c r="C9" s="3"/>
      <c r="D9" s="3" t="s">
        <v>2</v>
      </c>
      <c r="E9" s="3"/>
      <c r="F9" s="25"/>
      <c r="G9" s="3"/>
      <c r="H9" s="3"/>
    </row>
    <row r="10" spans="1:8" x14ac:dyDescent="0.25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5" t="s">
        <v>8</v>
      </c>
      <c r="G10" s="5" t="s">
        <v>9</v>
      </c>
      <c r="H10" s="6">
        <f ca="1">+C61+#REF!+A10:H10</f>
        <v>0</v>
      </c>
    </row>
    <row r="11" spans="1:8" x14ac:dyDescent="0.25">
      <c r="A11" s="7">
        <v>44935</v>
      </c>
      <c r="B11" s="8">
        <v>8754</v>
      </c>
      <c r="C11" s="9" t="s">
        <v>10</v>
      </c>
      <c r="D11" s="10">
        <v>44935</v>
      </c>
      <c r="E11" s="11" t="s">
        <v>11</v>
      </c>
      <c r="F11" s="12">
        <v>8246.9599999999991</v>
      </c>
      <c r="G11" s="13">
        <f t="shared" ref="G11:G74" si="0">F11*0.25</f>
        <v>2061.7399999999998</v>
      </c>
      <c r="H11" s="12">
        <f t="shared" ref="H11:H74" si="1">F11-G11</f>
        <v>6185.2199999999993</v>
      </c>
    </row>
    <row r="12" spans="1:8" x14ac:dyDescent="0.25">
      <c r="A12" s="7">
        <v>44935</v>
      </c>
      <c r="B12" s="8">
        <v>8755</v>
      </c>
      <c r="C12" s="9" t="s">
        <v>10</v>
      </c>
      <c r="D12" s="10">
        <v>44935</v>
      </c>
      <c r="E12" s="11" t="s">
        <v>11</v>
      </c>
      <c r="F12" s="12">
        <v>8246.9599999999991</v>
      </c>
      <c r="G12" s="13">
        <f t="shared" si="0"/>
        <v>2061.7399999999998</v>
      </c>
      <c r="H12" s="12">
        <f t="shared" si="1"/>
        <v>6185.2199999999993</v>
      </c>
    </row>
    <row r="13" spans="1:8" x14ac:dyDescent="0.25">
      <c r="A13" s="7">
        <v>44935</v>
      </c>
      <c r="B13" s="8">
        <v>8756</v>
      </c>
      <c r="C13" s="9" t="s">
        <v>12</v>
      </c>
      <c r="D13" s="10">
        <v>44935</v>
      </c>
      <c r="E13" s="11" t="s">
        <v>11</v>
      </c>
      <c r="F13" s="12">
        <v>33716.959999999999</v>
      </c>
      <c r="G13" s="13">
        <f t="shared" si="0"/>
        <v>8429.24</v>
      </c>
      <c r="H13" s="12">
        <f t="shared" si="1"/>
        <v>25287.72</v>
      </c>
    </row>
    <row r="14" spans="1:8" x14ac:dyDescent="0.25">
      <c r="A14" s="7">
        <v>44935</v>
      </c>
      <c r="B14" s="8">
        <v>8757</v>
      </c>
      <c r="C14" s="9" t="s">
        <v>12</v>
      </c>
      <c r="D14" s="10">
        <v>44935</v>
      </c>
      <c r="E14" s="11" t="s">
        <v>11</v>
      </c>
      <c r="F14" s="12">
        <v>33716.959999999999</v>
      </c>
      <c r="G14" s="13">
        <f t="shared" si="0"/>
        <v>8429.24</v>
      </c>
      <c r="H14" s="12">
        <f t="shared" si="1"/>
        <v>25287.72</v>
      </c>
    </row>
    <row r="15" spans="1:8" x14ac:dyDescent="0.25">
      <c r="A15" s="7">
        <v>44935</v>
      </c>
      <c r="B15" s="8">
        <v>8758</v>
      </c>
      <c r="C15" s="9" t="s">
        <v>12</v>
      </c>
      <c r="D15" s="10">
        <v>44935</v>
      </c>
      <c r="E15" s="11" t="s">
        <v>11</v>
      </c>
      <c r="F15" s="12">
        <v>33716.959999999999</v>
      </c>
      <c r="G15" s="13">
        <f t="shared" si="0"/>
        <v>8429.24</v>
      </c>
      <c r="H15" s="12">
        <f t="shared" si="1"/>
        <v>25287.72</v>
      </c>
    </row>
    <row r="16" spans="1:8" x14ac:dyDescent="0.25">
      <c r="A16" s="7">
        <v>44935</v>
      </c>
      <c r="B16" s="8">
        <v>8759</v>
      </c>
      <c r="C16" s="9" t="s">
        <v>12</v>
      </c>
      <c r="D16" s="10">
        <v>44935</v>
      </c>
      <c r="E16" s="11" t="s">
        <v>11</v>
      </c>
      <c r="F16" s="12">
        <v>33716.959999999999</v>
      </c>
      <c r="G16" s="13">
        <f t="shared" si="0"/>
        <v>8429.24</v>
      </c>
      <c r="H16" s="12">
        <f t="shared" si="1"/>
        <v>25287.72</v>
      </c>
    </row>
    <row r="17" spans="1:8" x14ac:dyDescent="0.25">
      <c r="A17" s="7">
        <v>44935</v>
      </c>
      <c r="B17" s="8">
        <v>8760</v>
      </c>
      <c r="C17" s="9" t="s">
        <v>12</v>
      </c>
      <c r="D17" s="10">
        <v>44935</v>
      </c>
      <c r="E17" s="11" t="s">
        <v>11</v>
      </c>
      <c r="F17" s="12">
        <v>33716.959999999999</v>
      </c>
      <c r="G17" s="13">
        <f t="shared" si="0"/>
        <v>8429.24</v>
      </c>
      <c r="H17" s="12">
        <f t="shared" si="1"/>
        <v>25287.72</v>
      </c>
    </row>
    <row r="18" spans="1:8" x14ac:dyDescent="0.25">
      <c r="A18" s="7">
        <v>44935</v>
      </c>
      <c r="B18" s="8">
        <v>8761</v>
      </c>
      <c r="C18" s="9" t="s">
        <v>12</v>
      </c>
      <c r="D18" s="10">
        <v>44935</v>
      </c>
      <c r="E18" s="11" t="s">
        <v>11</v>
      </c>
      <c r="F18" s="12">
        <v>33716.959999999999</v>
      </c>
      <c r="G18" s="13">
        <f t="shared" si="0"/>
        <v>8429.24</v>
      </c>
      <c r="H18" s="12">
        <f t="shared" si="1"/>
        <v>25287.72</v>
      </c>
    </row>
    <row r="19" spans="1:8" x14ac:dyDescent="0.25">
      <c r="A19" s="7">
        <v>44935</v>
      </c>
      <c r="B19" s="8">
        <v>8762</v>
      </c>
      <c r="C19" s="9" t="s">
        <v>12</v>
      </c>
      <c r="D19" s="10">
        <v>44935</v>
      </c>
      <c r="E19" s="11" t="s">
        <v>11</v>
      </c>
      <c r="F19" s="14">
        <v>33716.959999999999</v>
      </c>
      <c r="G19" s="13">
        <f t="shared" si="0"/>
        <v>8429.24</v>
      </c>
      <c r="H19" s="12">
        <f t="shared" si="1"/>
        <v>25287.72</v>
      </c>
    </row>
    <row r="20" spans="1:8" x14ac:dyDescent="0.25">
      <c r="A20" s="7">
        <v>44935</v>
      </c>
      <c r="B20" s="8">
        <v>8763</v>
      </c>
      <c r="C20" s="9" t="s">
        <v>12</v>
      </c>
      <c r="D20" s="10">
        <v>44935</v>
      </c>
      <c r="E20" s="11" t="s">
        <v>11</v>
      </c>
      <c r="F20" s="14">
        <v>33716.959999999999</v>
      </c>
      <c r="G20" s="13">
        <f t="shared" si="0"/>
        <v>8429.24</v>
      </c>
      <c r="H20" s="12">
        <f t="shared" si="1"/>
        <v>25287.72</v>
      </c>
    </row>
    <row r="21" spans="1:8" x14ac:dyDescent="0.25">
      <c r="A21" s="7">
        <v>44935</v>
      </c>
      <c r="B21" s="8">
        <v>8764</v>
      </c>
      <c r="C21" s="9" t="s">
        <v>12</v>
      </c>
      <c r="D21" s="10">
        <v>44935</v>
      </c>
      <c r="E21" s="11" t="s">
        <v>11</v>
      </c>
      <c r="F21" s="14">
        <v>33716.959999999999</v>
      </c>
      <c r="G21" s="13">
        <f t="shared" si="0"/>
        <v>8429.24</v>
      </c>
      <c r="H21" s="12">
        <f t="shared" si="1"/>
        <v>25287.72</v>
      </c>
    </row>
    <row r="22" spans="1:8" x14ac:dyDescent="0.25">
      <c r="A22" s="7">
        <v>44935</v>
      </c>
      <c r="B22" s="8">
        <v>8765</v>
      </c>
      <c r="C22" s="9" t="s">
        <v>13</v>
      </c>
      <c r="D22" s="10">
        <v>44935</v>
      </c>
      <c r="E22" s="11" t="s">
        <v>11</v>
      </c>
      <c r="F22" s="14">
        <v>19311.88</v>
      </c>
      <c r="G22" s="13">
        <f t="shared" si="0"/>
        <v>4827.97</v>
      </c>
      <c r="H22" s="12">
        <f t="shared" si="1"/>
        <v>14483.91</v>
      </c>
    </row>
    <row r="23" spans="1:8" x14ac:dyDescent="0.25">
      <c r="A23" s="7">
        <v>44935</v>
      </c>
      <c r="B23" s="8">
        <v>8766</v>
      </c>
      <c r="C23" s="9" t="s">
        <v>13</v>
      </c>
      <c r="D23" s="10">
        <v>44935</v>
      </c>
      <c r="E23" s="11" t="s">
        <v>11</v>
      </c>
      <c r="F23" s="14">
        <v>19311.88</v>
      </c>
      <c r="G23" s="13">
        <f t="shared" si="0"/>
        <v>4827.97</v>
      </c>
      <c r="H23" s="12">
        <f t="shared" si="1"/>
        <v>14483.91</v>
      </c>
    </row>
    <row r="24" spans="1:8" x14ac:dyDescent="0.25">
      <c r="A24" s="7">
        <v>44935</v>
      </c>
      <c r="B24" s="8">
        <v>8767</v>
      </c>
      <c r="C24" s="9" t="s">
        <v>13</v>
      </c>
      <c r="D24" s="10">
        <v>44935</v>
      </c>
      <c r="E24" s="11" t="s">
        <v>11</v>
      </c>
      <c r="F24" s="14">
        <v>19311.88</v>
      </c>
      <c r="G24" s="13">
        <f t="shared" si="0"/>
        <v>4827.97</v>
      </c>
      <c r="H24" s="12">
        <f t="shared" si="1"/>
        <v>14483.91</v>
      </c>
    </row>
    <row r="25" spans="1:8" x14ac:dyDescent="0.25">
      <c r="A25" s="7">
        <v>44935</v>
      </c>
      <c r="B25" s="8">
        <v>8768</v>
      </c>
      <c r="C25" s="9" t="s">
        <v>14</v>
      </c>
      <c r="D25" s="10">
        <v>44935</v>
      </c>
      <c r="E25" s="11" t="s">
        <v>11</v>
      </c>
      <c r="F25" s="14">
        <v>15863.33</v>
      </c>
      <c r="G25" s="13">
        <f t="shared" si="0"/>
        <v>3965.8325</v>
      </c>
      <c r="H25" s="12">
        <f t="shared" si="1"/>
        <v>11897.497499999999</v>
      </c>
    </row>
    <row r="26" spans="1:8" x14ac:dyDescent="0.25">
      <c r="A26" s="7">
        <v>44935</v>
      </c>
      <c r="B26" s="8">
        <v>8769</v>
      </c>
      <c r="C26" s="9" t="s">
        <v>14</v>
      </c>
      <c r="D26" s="10">
        <v>44935</v>
      </c>
      <c r="E26" s="11" t="s">
        <v>11</v>
      </c>
      <c r="F26" s="14">
        <v>15863.33</v>
      </c>
      <c r="G26" s="13">
        <f t="shared" si="0"/>
        <v>3965.8325</v>
      </c>
      <c r="H26" s="12">
        <f t="shared" si="1"/>
        <v>11897.497499999999</v>
      </c>
    </row>
    <row r="27" spans="1:8" x14ac:dyDescent="0.25">
      <c r="A27" s="7">
        <v>44935</v>
      </c>
      <c r="B27" s="8">
        <v>8770</v>
      </c>
      <c r="C27" s="9" t="s">
        <v>15</v>
      </c>
      <c r="D27" s="10">
        <v>44935</v>
      </c>
      <c r="E27" s="11" t="s">
        <v>11</v>
      </c>
      <c r="F27" s="14">
        <v>26711.48</v>
      </c>
      <c r="G27" s="13">
        <f t="shared" si="0"/>
        <v>6677.87</v>
      </c>
      <c r="H27" s="12">
        <f t="shared" si="1"/>
        <v>20033.61</v>
      </c>
    </row>
    <row r="28" spans="1:8" x14ac:dyDescent="0.25">
      <c r="A28" s="7">
        <v>44935</v>
      </c>
      <c r="B28" s="8">
        <v>8771</v>
      </c>
      <c r="C28" s="9" t="s">
        <v>15</v>
      </c>
      <c r="D28" s="10">
        <v>44935</v>
      </c>
      <c r="E28" s="11" t="s">
        <v>11</v>
      </c>
      <c r="F28" s="14">
        <v>26711.48</v>
      </c>
      <c r="G28" s="13">
        <f t="shared" si="0"/>
        <v>6677.87</v>
      </c>
      <c r="H28" s="12">
        <f t="shared" si="1"/>
        <v>20033.61</v>
      </c>
    </row>
    <row r="29" spans="1:8" x14ac:dyDescent="0.25">
      <c r="A29" s="7">
        <v>44935</v>
      </c>
      <c r="B29" s="8">
        <v>8772</v>
      </c>
      <c r="C29" s="9" t="s">
        <v>16</v>
      </c>
      <c r="D29" s="10">
        <v>44935</v>
      </c>
      <c r="E29" s="11" t="s">
        <v>11</v>
      </c>
      <c r="F29" s="14">
        <v>14680.97</v>
      </c>
      <c r="G29" s="13">
        <f t="shared" si="0"/>
        <v>3670.2424999999998</v>
      </c>
      <c r="H29" s="12">
        <f t="shared" si="1"/>
        <v>11010.727499999999</v>
      </c>
    </row>
    <row r="30" spans="1:8" x14ac:dyDescent="0.25">
      <c r="A30" s="7">
        <v>44935</v>
      </c>
      <c r="B30" s="8">
        <v>8773</v>
      </c>
      <c r="C30" s="9" t="s">
        <v>16</v>
      </c>
      <c r="D30" s="10">
        <v>44935</v>
      </c>
      <c r="E30" s="11" t="s">
        <v>11</v>
      </c>
      <c r="F30" s="14">
        <v>14680.97</v>
      </c>
      <c r="G30" s="13">
        <f t="shared" si="0"/>
        <v>3670.2424999999998</v>
      </c>
      <c r="H30" s="12">
        <f t="shared" si="1"/>
        <v>11010.727499999999</v>
      </c>
    </row>
    <row r="31" spans="1:8" x14ac:dyDescent="0.25">
      <c r="A31" s="7">
        <v>44935</v>
      </c>
      <c r="B31" s="8">
        <v>8774</v>
      </c>
      <c r="C31" s="9" t="s">
        <v>17</v>
      </c>
      <c r="D31" s="10">
        <v>44935</v>
      </c>
      <c r="E31" s="11" t="s">
        <v>11</v>
      </c>
      <c r="F31" s="14">
        <v>23351.61</v>
      </c>
      <c r="G31" s="13">
        <f t="shared" si="0"/>
        <v>5837.9025000000001</v>
      </c>
      <c r="H31" s="12">
        <f t="shared" si="1"/>
        <v>17513.7075</v>
      </c>
    </row>
    <row r="32" spans="1:8" x14ac:dyDescent="0.25">
      <c r="A32" s="7">
        <v>44943</v>
      </c>
      <c r="B32" s="8">
        <v>8775</v>
      </c>
      <c r="C32" s="9" t="s">
        <v>18</v>
      </c>
      <c r="D32" s="10">
        <v>44943</v>
      </c>
      <c r="E32" s="11" t="s">
        <v>19</v>
      </c>
      <c r="F32" s="14">
        <v>28910</v>
      </c>
      <c r="G32" s="13">
        <f t="shared" si="0"/>
        <v>7227.5</v>
      </c>
      <c r="H32" s="12">
        <f t="shared" si="1"/>
        <v>21682.5</v>
      </c>
    </row>
    <row r="33" spans="1:8" x14ac:dyDescent="0.25">
      <c r="A33" s="7">
        <v>44943</v>
      </c>
      <c r="B33" s="8">
        <v>8776</v>
      </c>
      <c r="C33" s="9" t="s">
        <v>18</v>
      </c>
      <c r="D33" s="10">
        <v>44943</v>
      </c>
      <c r="E33" s="11" t="s">
        <v>19</v>
      </c>
      <c r="F33" s="14">
        <v>28910</v>
      </c>
      <c r="G33" s="13">
        <f t="shared" si="0"/>
        <v>7227.5</v>
      </c>
      <c r="H33" s="12">
        <f t="shared" si="1"/>
        <v>21682.5</v>
      </c>
    </row>
    <row r="34" spans="1:8" x14ac:dyDescent="0.25">
      <c r="A34" s="7">
        <v>44944</v>
      </c>
      <c r="B34" s="8">
        <v>8777</v>
      </c>
      <c r="C34" s="9" t="s">
        <v>20</v>
      </c>
      <c r="D34" s="10">
        <v>44944</v>
      </c>
      <c r="E34" s="11" t="s">
        <v>21</v>
      </c>
      <c r="F34" s="14">
        <v>103102.5</v>
      </c>
      <c r="G34" s="13">
        <f t="shared" si="0"/>
        <v>25775.625</v>
      </c>
      <c r="H34" s="12">
        <f t="shared" si="1"/>
        <v>77326.875</v>
      </c>
    </row>
    <row r="35" spans="1:8" x14ac:dyDescent="0.25">
      <c r="A35" s="7">
        <v>44946</v>
      </c>
      <c r="B35" s="8">
        <v>8778</v>
      </c>
      <c r="C35" s="9" t="s">
        <v>22</v>
      </c>
      <c r="D35" s="10">
        <v>44946</v>
      </c>
      <c r="E35" s="11" t="s">
        <v>23</v>
      </c>
      <c r="F35" s="14">
        <v>25842</v>
      </c>
      <c r="G35" s="13">
        <f t="shared" si="0"/>
        <v>6460.5</v>
      </c>
      <c r="H35" s="12">
        <f t="shared" si="1"/>
        <v>19381.5</v>
      </c>
    </row>
    <row r="36" spans="1:8" x14ac:dyDescent="0.25">
      <c r="A36" s="7">
        <v>44946</v>
      </c>
      <c r="B36" s="8">
        <v>8779</v>
      </c>
      <c r="C36" s="9" t="s">
        <v>22</v>
      </c>
      <c r="D36" s="10">
        <v>44946</v>
      </c>
      <c r="E36" s="11" t="s">
        <v>23</v>
      </c>
      <c r="F36" s="14">
        <v>25842</v>
      </c>
      <c r="G36" s="13">
        <f t="shared" si="0"/>
        <v>6460.5</v>
      </c>
      <c r="H36" s="12">
        <f t="shared" si="1"/>
        <v>19381.5</v>
      </c>
    </row>
    <row r="37" spans="1:8" x14ac:dyDescent="0.25">
      <c r="A37" s="7">
        <v>44946</v>
      </c>
      <c r="B37" s="8">
        <v>8780</v>
      </c>
      <c r="C37" s="9" t="s">
        <v>22</v>
      </c>
      <c r="D37" s="10">
        <v>44946</v>
      </c>
      <c r="E37" s="11" t="s">
        <v>23</v>
      </c>
      <c r="F37" s="14">
        <v>25842</v>
      </c>
      <c r="G37" s="13">
        <f t="shared" si="0"/>
        <v>6460.5</v>
      </c>
      <c r="H37" s="12">
        <f t="shared" si="1"/>
        <v>19381.5</v>
      </c>
    </row>
    <row r="38" spans="1:8" x14ac:dyDescent="0.25">
      <c r="A38" s="7">
        <v>44946</v>
      </c>
      <c r="B38" s="8">
        <v>8781</v>
      </c>
      <c r="C38" s="9" t="s">
        <v>22</v>
      </c>
      <c r="D38" s="10">
        <v>44946</v>
      </c>
      <c r="E38" s="11" t="s">
        <v>23</v>
      </c>
      <c r="F38" s="14">
        <v>25842</v>
      </c>
      <c r="G38" s="13">
        <f t="shared" si="0"/>
        <v>6460.5</v>
      </c>
      <c r="H38" s="12">
        <f t="shared" si="1"/>
        <v>19381.5</v>
      </c>
    </row>
    <row r="39" spans="1:8" x14ac:dyDescent="0.25">
      <c r="A39" s="7">
        <v>44949</v>
      </c>
      <c r="B39" s="8">
        <v>8782</v>
      </c>
      <c r="C39" s="9" t="s">
        <v>24</v>
      </c>
      <c r="D39" s="10">
        <v>44949</v>
      </c>
      <c r="E39" s="11" t="s">
        <v>11</v>
      </c>
      <c r="F39" s="14">
        <v>130390</v>
      </c>
      <c r="G39" s="13">
        <f t="shared" si="0"/>
        <v>32597.5</v>
      </c>
      <c r="H39" s="12">
        <f t="shared" si="1"/>
        <v>97792.5</v>
      </c>
    </row>
    <row r="40" spans="1:8" x14ac:dyDescent="0.25">
      <c r="A40" s="7">
        <v>44949</v>
      </c>
      <c r="B40" s="8">
        <v>8783</v>
      </c>
      <c r="C40" s="9" t="s">
        <v>24</v>
      </c>
      <c r="D40" s="10">
        <v>44949</v>
      </c>
      <c r="E40" s="11" t="s">
        <v>11</v>
      </c>
      <c r="F40" s="14">
        <v>130390</v>
      </c>
      <c r="G40" s="13">
        <f t="shared" si="0"/>
        <v>32597.5</v>
      </c>
      <c r="H40" s="12">
        <f t="shared" si="1"/>
        <v>97792.5</v>
      </c>
    </row>
    <row r="41" spans="1:8" x14ac:dyDescent="0.25">
      <c r="A41" s="7">
        <v>44949</v>
      </c>
      <c r="B41" s="8">
        <v>8784</v>
      </c>
      <c r="C41" s="9" t="s">
        <v>24</v>
      </c>
      <c r="D41" s="10">
        <v>44949</v>
      </c>
      <c r="E41" s="11" t="s">
        <v>11</v>
      </c>
      <c r="F41" s="14">
        <v>130390</v>
      </c>
      <c r="G41" s="13">
        <f t="shared" si="0"/>
        <v>32597.5</v>
      </c>
      <c r="H41" s="12">
        <f t="shared" si="1"/>
        <v>97792.5</v>
      </c>
    </row>
    <row r="42" spans="1:8" x14ac:dyDescent="0.25">
      <c r="A42" s="7">
        <v>44949</v>
      </c>
      <c r="B42" s="8">
        <v>8785</v>
      </c>
      <c r="C42" s="9" t="s">
        <v>24</v>
      </c>
      <c r="D42" s="10">
        <v>44949</v>
      </c>
      <c r="E42" s="11" t="s">
        <v>11</v>
      </c>
      <c r="F42" s="14">
        <v>130390</v>
      </c>
      <c r="G42" s="13">
        <f t="shared" si="0"/>
        <v>32597.5</v>
      </c>
      <c r="H42" s="12">
        <f t="shared" si="1"/>
        <v>97792.5</v>
      </c>
    </row>
    <row r="43" spans="1:8" x14ac:dyDescent="0.25">
      <c r="A43" s="7">
        <v>44949</v>
      </c>
      <c r="B43" s="8">
        <v>8786</v>
      </c>
      <c r="C43" s="9" t="s">
        <v>24</v>
      </c>
      <c r="D43" s="10">
        <v>44949</v>
      </c>
      <c r="E43" s="11" t="s">
        <v>11</v>
      </c>
      <c r="F43" s="14">
        <v>130390</v>
      </c>
      <c r="G43" s="13">
        <f t="shared" si="0"/>
        <v>32597.5</v>
      </c>
      <c r="H43" s="12">
        <f t="shared" si="1"/>
        <v>97792.5</v>
      </c>
    </row>
    <row r="44" spans="1:8" x14ac:dyDescent="0.25">
      <c r="A44" s="7">
        <v>44949</v>
      </c>
      <c r="B44" s="8">
        <v>8787</v>
      </c>
      <c r="C44" s="9" t="s">
        <v>24</v>
      </c>
      <c r="D44" s="10">
        <v>44949</v>
      </c>
      <c r="E44" s="11" t="s">
        <v>11</v>
      </c>
      <c r="F44" s="14">
        <v>130390</v>
      </c>
      <c r="G44" s="13">
        <f t="shared" si="0"/>
        <v>32597.5</v>
      </c>
      <c r="H44" s="12">
        <f t="shared" si="1"/>
        <v>97792.5</v>
      </c>
    </row>
    <row r="45" spans="1:8" x14ac:dyDescent="0.25">
      <c r="A45" s="7">
        <v>44949</v>
      </c>
      <c r="B45" s="8">
        <v>8788</v>
      </c>
      <c r="C45" s="9" t="s">
        <v>25</v>
      </c>
      <c r="D45" s="10">
        <v>44949</v>
      </c>
      <c r="E45" s="11" t="s">
        <v>11</v>
      </c>
      <c r="F45" s="14">
        <v>23010</v>
      </c>
      <c r="G45" s="13">
        <f t="shared" si="0"/>
        <v>5752.5</v>
      </c>
      <c r="H45" s="12">
        <f t="shared" si="1"/>
        <v>17257.5</v>
      </c>
    </row>
    <row r="46" spans="1:8" x14ac:dyDescent="0.25">
      <c r="A46" s="7">
        <v>44949</v>
      </c>
      <c r="B46" s="8">
        <v>8789</v>
      </c>
      <c r="C46" s="9" t="s">
        <v>25</v>
      </c>
      <c r="D46" s="10">
        <v>44949</v>
      </c>
      <c r="E46" s="11" t="s">
        <v>11</v>
      </c>
      <c r="F46" s="14">
        <v>23010</v>
      </c>
      <c r="G46" s="13">
        <f t="shared" si="0"/>
        <v>5752.5</v>
      </c>
      <c r="H46" s="12">
        <f t="shared" si="1"/>
        <v>17257.5</v>
      </c>
    </row>
    <row r="47" spans="1:8" x14ac:dyDescent="0.25">
      <c r="A47" s="7">
        <v>44949</v>
      </c>
      <c r="B47" s="8">
        <v>8790</v>
      </c>
      <c r="C47" s="9" t="s">
        <v>25</v>
      </c>
      <c r="D47" s="10">
        <v>44949</v>
      </c>
      <c r="E47" s="11" t="s">
        <v>11</v>
      </c>
      <c r="F47" s="14">
        <v>23010</v>
      </c>
      <c r="G47" s="13">
        <f t="shared" si="0"/>
        <v>5752.5</v>
      </c>
      <c r="H47" s="12">
        <f t="shared" si="1"/>
        <v>17257.5</v>
      </c>
    </row>
    <row r="48" spans="1:8" x14ac:dyDescent="0.25">
      <c r="A48" s="7">
        <v>44949</v>
      </c>
      <c r="B48" s="8">
        <v>8791</v>
      </c>
      <c r="C48" s="9" t="s">
        <v>26</v>
      </c>
      <c r="D48" s="10">
        <v>44949</v>
      </c>
      <c r="E48" s="11" t="s">
        <v>11</v>
      </c>
      <c r="F48" s="14">
        <v>24898</v>
      </c>
      <c r="G48" s="13">
        <f t="shared" si="0"/>
        <v>6224.5</v>
      </c>
      <c r="H48" s="12">
        <f t="shared" si="1"/>
        <v>18673.5</v>
      </c>
    </row>
    <row r="49" spans="1:8" x14ac:dyDescent="0.25">
      <c r="A49" s="7">
        <v>44949</v>
      </c>
      <c r="B49" s="8">
        <v>8792</v>
      </c>
      <c r="C49" s="9" t="s">
        <v>26</v>
      </c>
      <c r="D49" s="10">
        <v>44949</v>
      </c>
      <c r="E49" s="11" t="s">
        <v>11</v>
      </c>
      <c r="F49" s="14">
        <v>24898</v>
      </c>
      <c r="G49" s="13">
        <f t="shared" si="0"/>
        <v>6224.5</v>
      </c>
      <c r="H49" s="12">
        <f t="shared" si="1"/>
        <v>18673.5</v>
      </c>
    </row>
    <row r="50" spans="1:8" x14ac:dyDescent="0.25">
      <c r="A50" s="7">
        <v>44949</v>
      </c>
      <c r="B50" s="8">
        <v>8793</v>
      </c>
      <c r="C50" s="9" t="s">
        <v>26</v>
      </c>
      <c r="D50" s="10">
        <v>44949</v>
      </c>
      <c r="E50" s="11" t="s">
        <v>11</v>
      </c>
      <c r="F50" s="12">
        <v>24898</v>
      </c>
      <c r="G50" s="13">
        <f t="shared" si="0"/>
        <v>6224.5</v>
      </c>
      <c r="H50" s="12">
        <f t="shared" si="1"/>
        <v>18673.5</v>
      </c>
    </row>
    <row r="51" spans="1:8" x14ac:dyDescent="0.25">
      <c r="A51" s="7">
        <v>44949</v>
      </c>
      <c r="B51" s="8">
        <v>8794</v>
      </c>
      <c r="C51" s="9" t="s">
        <v>27</v>
      </c>
      <c r="D51" s="10">
        <v>44949</v>
      </c>
      <c r="E51" s="11" t="s">
        <v>11</v>
      </c>
      <c r="F51" s="12">
        <v>25842</v>
      </c>
      <c r="G51" s="13">
        <f t="shared" si="0"/>
        <v>6460.5</v>
      </c>
      <c r="H51" s="12">
        <f t="shared" si="1"/>
        <v>19381.5</v>
      </c>
    </row>
    <row r="52" spans="1:8" x14ac:dyDescent="0.25">
      <c r="A52" s="7">
        <v>44949</v>
      </c>
      <c r="B52" s="8">
        <v>8795</v>
      </c>
      <c r="C52" s="9" t="s">
        <v>27</v>
      </c>
      <c r="D52" s="10">
        <v>44949</v>
      </c>
      <c r="E52" s="11" t="s">
        <v>11</v>
      </c>
      <c r="F52" s="12">
        <v>25842</v>
      </c>
      <c r="G52" s="13">
        <f t="shared" si="0"/>
        <v>6460.5</v>
      </c>
      <c r="H52" s="12">
        <f t="shared" si="1"/>
        <v>19381.5</v>
      </c>
    </row>
    <row r="53" spans="1:8" x14ac:dyDescent="0.25">
      <c r="A53" s="7">
        <v>44949</v>
      </c>
      <c r="B53" s="8">
        <v>8796</v>
      </c>
      <c r="C53" s="9" t="s">
        <v>27</v>
      </c>
      <c r="D53" s="10">
        <v>44949</v>
      </c>
      <c r="E53" s="11" t="s">
        <v>11</v>
      </c>
      <c r="F53" s="12">
        <v>25842</v>
      </c>
      <c r="G53" s="13">
        <f t="shared" si="0"/>
        <v>6460.5</v>
      </c>
      <c r="H53" s="12">
        <f t="shared" si="1"/>
        <v>19381.5</v>
      </c>
    </row>
    <row r="54" spans="1:8" x14ac:dyDescent="0.25">
      <c r="A54" s="7">
        <v>44949</v>
      </c>
      <c r="B54" s="8">
        <v>8797</v>
      </c>
      <c r="C54" s="9" t="s">
        <v>27</v>
      </c>
      <c r="D54" s="10">
        <v>44949</v>
      </c>
      <c r="E54" s="11" t="s">
        <v>11</v>
      </c>
      <c r="F54" s="12">
        <v>25842</v>
      </c>
      <c r="G54" s="13">
        <f t="shared" si="0"/>
        <v>6460.5</v>
      </c>
      <c r="H54" s="12">
        <f t="shared" si="1"/>
        <v>19381.5</v>
      </c>
    </row>
    <row r="55" spans="1:8" x14ac:dyDescent="0.25">
      <c r="A55" s="7">
        <v>44949</v>
      </c>
      <c r="B55" s="8">
        <v>8798</v>
      </c>
      <c r="C55" s="9" t="s">
        <v>27</v>
      </c>
      <c r="D55" s="10">
        <v>44949</v>
      </c>
      <c r="E55" s="11" t="s">
        <v>11</v>
      </c>
      <c r="F55" s="12">
        <v>25842</v>
      </c>
      <c r="G55" s="13">
        <f t="shared" si="0"/>
        <v>6460.5</v>
      </c>
      <c r="H55" s="12">
        <f t="shared" si="1"/>
        <v>19381.5</v>
      </c>
    </row>
    <row r="56" spans="1:8" x14ac:dyDescent="0.25">
      <c r="A56" s="7">
        <v>44949</v>
      </c>
      <c r="B56" s="8">
        <v>8799</v>
      </c>
      <c r="C56" s="9" t="s">
        <v>27</v>
      </c>
      <c r="D56" s="10">
        <v>44949</v>
      </c>
      <c r="E56" s="11" t="s">
        <v>11</v>
      </c>
      <c r="F56" s="12">
        <v>25842</v>
      </c>
      <c r="G56" s="13">
        <f t="shared" si="0"/>
        <v>6460.5</v>
      </c>
      <c r="H56" s="12">
        <f t="shared" si="1"/>
        <v>19381.5</v>
      </c>
    </row>
    <row r="57" spans="1:8" x14ac:dyDescent="0.25">
      <c r="A57" s="7">
        <v>44949</v>
      </c>
      <c r="B57" s="8">
        <v>8800</v>
      </c>
      <c r="C57" s="9" t="s">
        <v>27</v>
      </c>
      <c r="D57" s="10">
        <v>44949</v>
      </c>
      <c r="E57" s="11" t="s">
        <v>11</v>
      </c>
      <c r="F57" s="12">
        <v>25842</v>
      </c>
      <c r="G57" s="13">
        <f t="shared" si="0"/>
        <v>6460.5</v>
      </c>
      <c r="H57" s="12">
        <f t="shared" si="1"/>
        <v>19381.5</v>
      </c>
    </row>
    <row r="58" spans="1:8" x14ac:dyDescent="0.25">
      <c r="A58" s="7">
        <v>44949</v>
      </c>
      <c r="B58" s="8">
        <v>8801</v>
      </c>
      <c r="C58" s="9" t="s">
        <v>27</v>
      </c>
      <c r="D58" s="10">
        <v>44949</v>
      </c>
      <c r="E58" s="11" t="s">
        <v>11</v>
      </c>
      <c r="F58" s="12">
        <v>25842</v>
      </c>
      <c r="G58" s="13">
        <f t="shared" si="0"/>
        <v>6460.5</v>
      </c>
      <c r="H58" s="12">
        <f t="shared" si="1"/>
        <v>19381.5</v>
      </c>
    </row>
    <row r="59" spans="1:8" x14ac:dyDescent="0.25">
      <c r="A59" s="7">
        <v>44949</v>
      </c>
      <c r="B59" s="8">
        <v>8802</v>
      </c>
      <c r="C59" s="9" t="s">
        <v>28</v>
      </c>
      <c r="D59" s="10">
        <v>44949</v>
      </c>
      <c r="E59" s="11" t="s">
        <v>11</v>
      </c>
      <c r="F59" s="12">
        <v>28473.4</v>
      </c>
      <c r="G59" s="13">
        <f t="shared" si="0"/>
        <v>7118.35</v>
      </c>
      <c r="H59" s="12">
        <f t="shared" si="1"/>
        <v>21355.050000000003</v>
      </c>
    </row>
    <row r="60" spans="1:8" x14ac:dyDescent="0.25">
      <c r="A60" s="7">
        <v>44949</v>
      </c>
      <c r="B60" s="8">
        <v>8803</v>
      </c>
      <c r="C60" s="9" t="s">
        <v>29</v>
      </c>
      <c r="D60" s="10">
        <v>44949</v>
      </c>
      <c r="E60" s="11" t="s">
        <v>11</v>
      </c>
      <c r="F60" s="12">
        <v>83898</v>
      </c>
      <c r="G60" s="13">
        <f t="shared" si="0"/>
        <v>20974.5</v>
      </c>
      <c r="H60" s="12">
        <f t="shared" si="1"/>
        <v>62923.5</v>
      </c>
    </row>
    <row r="61" spans="1:8" x14ac:dyDescent="0.25">
      <c r="A61" s="7">
        <v>44949</v>
      </c>
      <c r="B61" s="8">
        <v>8804</v>
      </c>
      <c r="C61" s="9" t="s">
        <v>29</v>
      </c>
      <c r="D61" s="10">
        <v>44949</v>
      </c>
      <c r="E61" s="11" t="s">
        <v>11</v>
      </c>
      <c r="F61" s="12">
        <v>83898</v>
      </c>
      <c r="G61" s="13">
        <f t="shared" si="0"/>
        <v>20974.5</v>
      </c>
      <c r="H61" s="12">
        <f t="shared" si="1"/>
        <v>62923.5</v>
      </c>
    </row>
    <row r="62" spans="1:8" x14ac:dyDescent="0.25">
      <c r="A62" s="7">
        <v>44949</v>
      </c>
      <c r="B62" s="8">
        <v>8805</v>
      </c>
      <c r="C62" s="9" t="s">
        <v>30</v>
      </c>
      <c r="D62" s="10">
        <v>44949</v>
      </c>
      <c r="E62" s="11" t="s">
        <v>11</v>
      </c>
      <c r="F62" s="12">
        <v>81178.100000000006</v>
      </c>
      <c r="G62" s="13">
        <f t="shared" si="0"/>
        <v>20294.525000000001</v>
      </c>
      <c r="H62" s="12">
        <f t="shared" si="1"/>
        <v>60883.575000000004</v>
      </c>
    </row>
    <row r="63" spans="1:8" x14ac:dyDescent="0.25">
      <c r="A63" s="7">
        <v>44949</v>
      </c>
      <c r="B63" s="8">
        <v>8806</v>
      </c>
      <c r="C63" s="9" t="s">
        <v>31</v>
      </c>
      <c r="D63" s="10">
        <v>44949</v>
      </c>
      <c r="E63" s="11" t="s">
        <v>11</v>
      </c>
      <c r="F63" s="12">
        <v>8458.24</v>
      </c>
      <c r="G63" s="13">
        <f t="shared" si="0"/>
        <v>2114.56</v>
      </c>
      <c r="H63" s="12">
        <f t="shared" si="1"/>
        <v>6343.68</v>
      </c>
    </row>
    <row r="64" spans="1:8" x14ac:dyDescent="0.25">
      <c r="A64" s="7">
        <v>44949</v>
      </c>
      <c r="B64" s="8">
        <v>8807</v>
      </c>
      <c r="C64" s="9" t="s">
        <v>31</v>
      </c>
      <c r="D64" s="10">
        <v>44949</v>
      </c>
      <c r="E64" s="11" t="s">
        <v>11</v>
      </c>
      <c r="F64" s="12">
        <v>8458.24</v>
      </c>
      <c r="G64" s="13">
        <f t="shared" si="0"/>
        <v>2114.56</v>
      </c>
      <c r="H64" s="12">
        <f t="shared" si="1"/>
        <v>6343.68</v>
      </c>
    </row>
    <row r="65" spans="1:8" x14ac:dyDescent="0.25">
      <c r="A65" s="7">
        <v>44949</v>
      </c>
      <c r="B65" s="8">
        <v>8808</v>
      </c>
      <c r="C65" s="9" t="s">
        <v>31</v>
      </c>
      <c r="D65" s="10">
        <v>44949</v>
      </c>
      <c r="E65" s="11" t="s">
        <v>11</v>
      </c>
      <c r="F65" s="12">
        <v>8458.24</v>
      </c>
      <c r="G65" s="13">
        <f t="shared" si="0"/>
        <v>2114.56</v>
      </c>
      <c r="H65" s="12">
        <f t="shared" si="1"/>
        <v>6343.68</v>
      </c>
    </row>
    <row r="66" spans="1:8" x14ac:dyDescent="0.25">
      <c r="A66" s="7">
        <v>44949</v>
      </c>
      <c r="B66" s="8">
        <v>8809</v>
      </c>
      <c r="C66" s="9" t="s">
        <v>31</v>
      </c>
      <c r="D66" s="10">
        <v>44949</v>
      </c>
      <c r="E66" s="11" t="s">
        <v>11</v>
      </c>
      <c r="F66" s="12">
        <v>8458.24</v>
      </c>
      <c r="G66" s="13">
        <f t="shared" si="0"/>
        <v>2114.56</v>
      </c>
      <c r="H66" s="12">
        <f t="shared" si="1"/>
        <v>6343.68</v>
      </c>
    </row>
    <row r="67" spans="1:8" x14ac:dyDescent="0.25">
      <c r="A67" s="7">
        <v>44949</v>
      </c>
      <c r="B67" s="8">
        <v>8810</v>
      </c>
      <c r="C67" s="9" t="s">
        <v>32</v>
      </c>
      <c r="D67" s="10">
        <v>44949</v>
      </c>
      <c r="E67" s="11" t="s">
        <v>11</v>
      </c>
      <c r="F67" s="12">
        <v>20650</v>
      </c>
      <c r="G67" s="13">
        <f t="shared" si="0"/>
        <v>5162.5</v>
      </c>
      <c r="H67" s="12">
        <f t="shared" si="1"/>
        <v>15487.5</v>
      </c>
    </row>
    <row r="68" spans="1:8" x14ac:dyDescent="0.25">
      <c r="A68" s="7">
        <v>44949</v>
      </c>
      <c r="B68" s="8">
        <v>8811</v>
      </c>
      <c r="C68" s="9" t="s">
        <v>33</v>
      </c>
      <c r="D68" s="10">
        <v>44949</v>
      </c>
      <c r="E68" s="11" t="s">
        <v>11</v>
      </c>
      <c r="F68" s="12">
        <v>14278</v>
      </c>
      <c r="G68" s="13">
        <f t="shared" si="0"/>
        <v>3569.5</v>
      </c>
      <c r="H68" s="12">
        <f t="shared" si="1"/>
        <v>10708.5</v>
      </c>
    </row>
    <row r="69" spans="1:8" x14ac:dyDescent="0.25">
      <c r="A69" s="15">
        <v>44953</v>
      </c>
      <c r="B69" s="8">
        <v>8812</v>
      </c>
      <c r="C69" s="9" t="s">
        <v>34</v>
      </c>
      <c r="D69" s="15">
        <v>44953</v>
      </c>
      <c r="E69" s="11" t="s">
        <v>11</v>
      </c>
      <c r="F69" s="12">
        <v>8835.84</v>
      </c>
      <c r="G69" s="13">
        <f t="shared" si="0"/>
        <v>2208.96</v>
      </c>
      <c r="H69" s="12">
        <f t="shared" si="1"/>
        <v>6626.88</v>
      </c>
    </row>
    <row r="70" spans="1:8" x14ac:dyDescent="0.25">
      <c r="A70" s="15">
        <v>44953</v>
      </c>
      <c r="B70" s="8">
        <v>8813</v>
      </c>
      <c r="C70" s="9" t="s">
        <v>34</v>
      </c>
      <c r="D70" s="15">
        <v>44953</v>
      </c>
      <c r="E70" s="11" t="s">
        <v>11</v>
      </c>
      <c r="F70" s="12">
        <v>8835.84</v>
      </c>
      <c r="G70" s="13">
        <f t="shared" si="0"/>
        <v>2208.96</v>
      </c>
      <c r="H70" s="12">
        <f t="shared" si="1"/>
        <v>6626.88</v>
      </c>
    </row>
    <row r="71" spans="1:8" x14ac:dyDescent="0.25">
      <c r="A71" s="15">
        <v>44953</v>
      </c>
      <c r="B71" s="8">
        <v>8814</v>
      </c>
      <c r="C71" s="9" t="s">
        <v>34</v>
      </c>
      <c r="D71" s="15">
        <v>44953</v>
      </c>
      <c r="E71" s="11" t="s">
        <v>11</v>
      </c>
      <c r="F71" s="12">
        <v>8835.84</v>
      </c>
      <c r="G71" s="13">
        <f t="shared" si="0"/>
        <v>2208.96</v>
      </c>
      <c r="H71" s="12">
        <f t="shared" si="1"/>
        <v>6626.88</v>
      </c>
    </row>
    <row r="72" spans="1:8" x14ac:dyDescent="0.25">
      <c r="A72" s="15">
        <v>44953</v>
      </c>
      <c r="B72" s="8">
        <v>8815</v>
      </c>
      <c r="C72" s="9" t="s">
        <v>34</v>
      </c>
      <c r="D72" s="15">
        <v>44953</v>
      </c>
      <c r="E72" s="11" t="s">
        <v>11</v>
      </c>
      <c r="F72" s="12">
        <v>8835.84</v>
      </c>
      <c r="G72" s="13">
        <f t="shared" si="0"/>
        <v>2208.96</v>
      </c>
      <c r="H72" s="12">
        <f t="shared" si="1"/>
        <v>6626.88</v>
      </c>
    </row>
    <row r="73" spans="1:8" x14ac:dyDescent="0.25">
      <c r="A73" s="15">
        <v>44953</v>
      </c>
      <c r="B73" s="8">
        <v>8816</v>
      </c>
      <c r="C73" s="9" t="s">
        <v>34</v>
      </c>
      <c r="D73" s="15">
        <v>44953</v>
      </c>
      <c r="E73" s="11" t="s">
        <v>11</v>
      </c>
      <c r="F73" s="12">
        <v>8835.84</v>
      </c>
      <c r="G73" s="13">
        <f t="shared" si="0"/>
        <v>2208.96</v>
      </c>
      <c r="H73" s="12">
        <f t="shared" si="1"/>
        <v>6626.88</v>
      </c>
    </row>
    <row r="74" spans="1:8" x14ac:dyDescent="0.25">
      <c r="A74" s="15">
        <v>44953</v>
      </c>
      <c r="B74" s="8">
        <v>8817</v>
      </c>
      <c r="C74" s="9" t="s">
        <v>34</v>
      </c>
      <c r="D74" s="15">
        <v>44953</v>
      </c>
      <c r="E74" s="11" t="s">
        <v>11</v>
      </c>
      <c r="F74" s="12">
        <v>8835.84</v>
      </c>
      <c r="G74" s="13">
        <f t="shared" si="0"/>
        <v>2208.96</v>
      </c>
      <c r="H74" s="12">
        <f t="shared" si="1"/>
        <v>6626.88</v>
      </c>
    </row>
    <row r="75" spans="1:8" x14ac:dyDescent="0.25">
      <c r="A75" s="15">
        <v>44953</v>
      </c>
      <c r="B75" s="8">
        <v>8818</v>
      </c>
      <c r="C75" s="9" t="s">
        <v>34</v>
      </c>
      <c r="D75" s="15">
        <v>44953</v>
      </c>
      <c r="E75" s="11" t="s">
        <v>11</v>
      </c>
      <c r="F75" s="12">
        <v>8835.84</v>
      </c>
      <c r="G75" s="13">
        <f t="shared" ref="G75:G106" si="2">F75*0.25</f>
        <v>2208.96</v>
      </c>
      <c r="H75" s="12">
        <f t="shared" ref="H75:H106" si="3">F75-G75</f>
        <v>6626.88</v>
      </c>
    </row>
    <row r="76" spans="1:8" x14ac:dyDescent="0.25">
      <c r="A76" s="15">
        <v>44953</v>
      </c>
      <c r="B76" s="8">
        <v>8819</v>
      </c>
      <c r="C76" s="9" t="s">
        <v>34</v>
      </c>
      <c r="D76" s="15">
        <v>44953</v>
      </c>
      <c r="E76" s="11" t="s">
        <v>11</v>
      </c>
      <c r="F76" s="12">
        <v>8835.84</v>
      </c>
      <c r="G76" s="13">
        <f t="shared" si="2"/>
        <v>2208.96</v>
      </c>
      <c r="H76" s="12">
        <f t="shared" si="3"/>
        <v>6626.88</v>
      </c>
    </row>
    <row r="77" spans="1:8" x14ac:dyDescent="0.25">
      <c r="A77" s="15">
        <v>44953</v>
      </c>
      <c r="B77" s="8">
        <v>8820</v>
      </c>
      <c r="C77" s="9" t="s">
        <v>34</v>
      </c>
      <c r="D77" s="15">
        <v>44953</v>
      </c>
      <c r="E77" s="11" t="s">
        <v>11</v>
      </c>
      <c r="F77" s="12">
        <v>8835.84</v>
      </c>
      <c r="G77" s="13">
        <f t="shared" si="2"/>
        <v>2208.96</v>
      </c>
      <c r="H77" s="12">
        <f t="shared" si="3"/>
        <v>6626.88</v>
      </c>
    </row>
    <row r="78" spans="1:8" x14ac:dyDescent="0.25">
      <c r="A78" s="15">
        <v>44953</v>
      </c>
      <c r="B78" s="8">
        <v>8821</v>
      </c>
      <c r="C78" s="9" t="s">
        <v>34</v>
      </c>
      <c r="D78" s="15">
        <v>44953</v>
      </c>
      <c r="E78" s="11" t="s">
        <v>11</v>
      </c>
      <c r="F78" s="12">
        <v>8835.84</v>
      </c>
      <c r="G78" s="13">
        <f t="shared" si="2"/>
        <v>2208.96</v>
      </c>
      <c r="H78" s="12">
        <f t="shared" si="3"/>
        <v>6626.88</v>
      </c>
    </row>
    <row r="79" spans="1:8" x14ac:dyDescent="0.25">
      <c r="A79" s="15">
        <v>44953</v>
      </c>
      <c r="B79" s="8">
        <v>8822</v>
      </c>
      <c r="C79" s="9" t="s">
        <v>35</v>
      </c>
      <c r="D79" s="15">
        <v>44953</v>
      </c>
      <c r="E79" s="11" t="s">
        <v>23</v>
      </c>
      <c r="F79" s="12">
        <v>3976.6</v>
      </c>
      <c r="G79" s="13">
        <f t="shared" si="2"/>
        <v>994.15</v>
      </c>
      <c r="H79" s="12">
        <f t="shared" si="3"/>
        <v>2982.45</v>
      </c>
    </row>
    <row r="80" spans="1:8" x14ac:dyDescent="0.25">
      <c r="A80" s="15">
        <v>44953</v>
      </c>
      <c r="B80" s="8">
        <v>8823</v>
      </c>
      <c r="C80" s="9" t="s">
        <v>36</v>
      </c>
      <c r="D80" s="15">
        <v>44953</v>
      </c>
      <c r="E80" s="11" t="s">
        <v>23</v>
      </c>
      <c r="F80" s="12">
        <v>25609.02</v>
      </c>
      <c r="G80" s="13">
        <f t="shared" si="2"/>
        <v>6402.2550000000001</v>
      </c>
      <c r="H80" s="12">
        <f t="shared" si="3"/>
        <v>19206.764999999999</v>
      </c>
    </row>
    <row r="81" spans="1:8" x14ac:dyDescent="0.25">
      <c r="A81" s="15">
        <v>44953</v>
      </c>
      <c r="B81" s="8">
        <v>8824</v>
      </c>
      <c r="C81" s="9" t="s">
        <v>36</v>
      </c>
      <c r="D81" s="15">
        <v>44953</v>
      </c>
      <c r="E81" s="11" t="s">
        <v>23</v>
      </c>
      <c r="F81" s="12">
        <v>25609</v>
      </c>
      <c r="G81" s="13">
        <f t="shared" si="2"/>
        <v>6402.25</v>
      </c>
      <c r="H81" s="12">
        <f t="shared" si="3"/>
        <v>19206.75</v>
      </c>
    </row>
    <row r="82" spans="1:8" x14ac:dyDescent="0.25">
      <c r="A82" s="15">
        <v>44953</v>
      </c>
      <c r="B82" s="8">
        <v>8825</v>
      </c>
      <c r="C82" s="9" t="s">
        <v>37</v>
      </c>
      <c r="D82" s="15">
        <v>44953</v>
      </c>
      <c r="E82" s="11" t="s">
        <v>23</v>
      </c>
      <c r="F82" s="12">
        <v>4710.5600000000004</v>
      </c>
      <c r="G82" s="13">
        <f t="shared" si="2"/>
        <v>1177.6400000000001</v>
      </c>
      <c r="H82" s="12">
        <f t="shared" si="3"/>
        <v>3532.92</v>
      </c>
    </row>
    <row r="83" spans="1:8" x14ac:dyDescent="0.25">
      <c r="A83" s="15">
        <v>44953</v>
      </c>
      <c r="B83" s="8">
        <v>8826</v>
      </c>
      <c r="C83" s="9" t="s">
        <v>37</v>
      </c>
      <c r="D83" s="15">
        <v>44953</v>
      </c>
      <c r="E83" s="11" t="s">
        <v>23</v>
      </c>
      <c r="F83" s="12">
        <v>4710.5600000000004</v>
      </c>
      <c r="G83" s="13">
        <f t="shared" si="2"/>
        <v>1177.6400000000001</v>
      </c>
      <c r="H83" s="12">
        <f t="shared" si="3"/>
        <v>3532.92</v>
      </c>
    </row>
    <row r="84" spans="1:8" x14ac:dyDescent="0.25">
      <c r="A84" s="15">
        <v>44953</v>
      </c>
      <c r="B84" s="8">
        <v>8827</v>
      </c>
      <c r="C84" s="9" t="s">
        <v>37</v>
      </c>
      <c r="D84" s="15">
        <v>44953</v>
      </c>
      <c r="E84" s="11" t="s">
        <v>23</v>
      </c>
      <c r="F84" s="12">
        <v>4710.5600000000004</v>
      </c>
      <c r="G84" s="13">
        <f t="shared" si="2"/>
        <v>1177.6400000000001</v>
      </c>
      <c r="H84" s="12">
        <f t="shared" si="3"/>
        <v>3532.92</v>
      </c>
    </row>
    <row r="85" spans="1:8" x14ac:dyDescent="0.25">
      <c r="A85" s="15">
        <v>44953</v>
      </c>
      <c r="B85" s="8">
        <v>8828</v>
      </c>
      <c r="C85" s="9" t="s">
        <v>37</v>
      </c>
      <c r="D85" s="15">
        <v>44953</v>
      </c>
      <c r="E85" s="11" t="s">
        <v>23</v>
      </c>
      <c r="F85" s="12">
        <v>4710.5600000000004</v>
      </c>
      <c r="G85" s="13">
        <f t="shared" si="2"/>
        <v>1177.6400000000001</v>
      </c>
      <c r="H85" s="12">
        <f t="shared" si="3"/>
        <v>3532.92</v>
      </c>
    </row>
    <row r="86" spans="1:8" x14ac:dyDescent="0.25">
      <c r="A86" s="15">
        <v>44953</v>
      </c>
      <c r="B86" s="8">
        <v>8829</v>
      </c>
      <c r="C86" s="9" t="s">
        <v>38</v>
      </c>
      <c r="D86" s="15">
        <v>44953</v>
      </c>
      <c r="E86" s="11" t="s">
        <v>23</v>
      </c>
      <c r="F86" s="12">
        <v>4710.5600000000004</v>
      </c>
      <c r="G86" s="13">
        <f t="shared" si="2"/>
        <v>1177.6400000000001</v>
      </c>
      <c r="H86" s="12">
        <f t="shared" si="3"/>
        <v>3532.92</v>
      </c>
    </row>
    <row r="87" spans="1:8" x14ac:dyDescent="0.25">
      <c r="A87" s="15">
        <v>44953</v>
      </c>
      <c r="B87" s="8">
        <v>8830</v>
      </c>
      <c r="C87" s="9" t="s">
        <v>39</v>
      </c>
      <c r="D87" s="15">
        <v>44953</v>
      </c>
      <c r="E87" s="11" t="s">
        <v>23</v>
      </c>
      <c r="F87" s="12">
        <v>4521.76</v>
      </c>
      <c r="G87" s="13">
        <f t="shared" si="2"/>
        <v>1130.44</v>
      </c>
      <c r="H87" s="12">
        <f t="shared" si="3"/>
        <v>3391.32</v>
      </c>
    </row>
    <row r="88" spans="1:8" x14ac:dyDescent="0.25">
      <c r="A88" s="15">
        <v>44953</v>
      </c>
      <c r="B88" s="8">
        <v>8831</v>
      </c>
      <c r="C88" s="9" t="s">
        <v>40</v>
      </c>
      <c r="D88" s="15">
        <v>44953</v>
      </c>
      <c r="E88" s="11" t="s">
        <v>23</v>
      </c>
      <c r="F88" s="12">
        <v>8900.2199999999993</v>
      </c>
      <c r="G88" s="13">
        <f t="shared" si="2"/>
        <v>2225.0549999999998</v>
      </c>
      <c r="H88" s="12">
        <f t="shared" si="3"/>
        <v>6675.1649999999991</v>
      </c>
    </row>
    <row r="89" spans="1:8" x14ac:dyDescent="0.25">
      <c r="A89" s="15">
        <v>44953</v>
      </c>
      <c r="B89" s="8">
        <v>8832</v>
      </c>
      <c r="C89" s="9" t="s">
        <v>41</v>
      </c>
      <c r="D89" s="15">
        <v>44953</v>
      </c>
      <c r="E89" s="11" t="s">
        <v>11</v>
      </c>
      <c r="F89" s="12">
        <v>28340.06</v>
      </c>
      <c r="G89" s="13">
        <f t="shared" si="2"/>
        <v>7085.0150000000003</v>
      </c>
      <c r="H89" s="12">
        <f t="shared" si="3"/>
        <v>21255.045000000002</v>
      </c>
    </row>
    <row r="90" spans="1:8" x14ac:dyDescent="0.25">
      <c r="A90" s="15">
        <v>44953</v>
      </c>
      <c r="B90" s="8">
        <v>8833</v>
      </c>
      <c r="C90" s="9" t="s">
        <v>42</v>
      </c>
      <c r="D90" s="15">
        <v>44953</v>
      </c>
      <c r="E90" s="11" t="s">
        <v>11</v>
      </c>
      <c r="F90" s="12">
        <v>7389.35</v>
      </c>
      <c r="G90" s="13">
        <f t="shared" si="2"/>
        <v>1847.3375000000001</v>
      </c>
      <c r="H90" s="12">
        <f t="shared" si="3"/>
        <v>5542.0125000000007</v>
      </c>
    </row>
    <row r="91" spans="1:8" x14ac:dyDescent="0.25">
      <c r="A91" s="15">
        <v>44953</v>
      </c>
      <c r="B91" s="8">
        <v>8834</v>
      </c>
      <c r="C91" s="9" t="s">
        <v>43</v>
      </c>
      <c r="D91" s="15">
        <v>44953</v>
      </c>
      <c r="E91" s="11" t="s">
        <v>11</v>
      </c>
      <c r="F91" s="12">
        <v>9910.23</v>
      </c>
      <c r="G91" s="13">
        <f t="shared" si="2"/>
        <v>2477.5574999999999</v>
      </c>
      <c r="H91" s="12">
        <f t="shared" si="3"/>
        <v>7432.6724999999997</v>
      </c>
    </row>
    <row r="92" spans="1:8" x14ac:dyDescent="0.25">
      <c r="A92" s="15">
        <v>44953</v>
      </c>
      <c r="B92" s="8">
        <v>8835</v>
      </c>
      <c r="C92" s="9" t="s">
        <v>44</v>
      </c>
      <c r="D92" s="15">
        <v>44953</v>
      </c>
      <c r="E92" s="11" t="s">
        <v>11</v>
      </c>
      <c r="F92" s="12">
        <v>9879.08</v>
      </c>
      <c r="G92" s="13">
        <f t="shared" si="2"/>
        <v>2469.77</v>
      </c>
      <c r="H92" s="12">
        <f t="shared" si="3"/>
        <v>7409.3099999999995</v>
      </c>
    </row>
    <row r="93" spans="1:8" x14ac:dyDescent="0.25">
      <c r="A93" s="15">
        <v>44953</v>
      </c>
      <c r="B93" s="8">
        <v>8836</v>
      </c>
      <c r="C93" s="9" t="s">
        <v>44</v>
      </c>
      <c r="D93" s="15">
        <v>44953</v>
      </c>
      <c r="E93" s="11" t="s">
        <v>11</v>
      </c>
      <c r="F93" s="12">
        <v>9879.08</v>
      </c>
      <c r="G93" s="13">
        <f t="shared" si="2"/>
        <v>2469.77</v>
      </c>
      <c r="H93" s="12">
        <f t="shared" si="3"/>
        <v>7409.3099999999995</v>
      </c>
    </row>
    <row r="94" spans="1:8" x14ac:dyDescent="0.25">
      <c r="A94" s="15">
        <v>44953</v>
      </c>
      <c r="B94" s="8">
        <v>8837</v>
      </c>
      <c r="C94" s="9" t="s">
        <v>45</v>
      </c>
      <c r="D94" s="15">
        <v>44953</v>
      </c>
      <c r="E94" s="11" t="s">
        <v>11</v>
      </c>
      <c r="F94" s="12">
        <v>6376.43</v>
      </c>
      <c r="G94" s="13">
        <f t="shared" si="2"/>
        <v>1594.1075000000001</v>
      </c>
      <c r="H94" s="12">
        <f t="shared" si="3"/>
        <v>4782.3225000000002</v>
      </c>
    </row>
    <row r="95" spans="1:8" x14ac:dyDescent="0.25">
      <c r="A95" s="15">
        <v>44954</v>
      </c>
      <c r="B95" s="8">
        <v>8838</v>
      </c>
      <c r="C95" s="9" t="s">
        <v>46</v>
      </c>
      <c r="D95" s="15">
        <v>44954</v>
      </c>
      <c r="E95" s="11" t="s">
        <v>19</v>
      </c>
      <c r="F95" s="12">
        <v>395747.22</v>
      </c>
      <c r="G95" s="13">
        <f t="shared" si="2"/>
        <v>98936.804999999993</v>
      </c>
      <c r="H95" s="12">
        <f t="shared" si="3"/>
        <v>296810.41499999998</v>
      </c>
    </row>
    <row r="96" spans="1:8" x14ac:dyDescent="0.25">
      <c r="A96" s="15">
        <v>44954</v>
      </c>
      <c r="B96" s="8">
        <v>8839</v>
      </c>
      <c r="C96" s="9" t="s">
        <v>47</v>
      </c>
      <c r="D96" s="15">
        <v>44954</v>
      </c>
      <c r="E96" s="11" t="s">
        <v>48</v>
      </c>
      <c r="F96" s="12">
        <v>70800</v>
      </c>
      <c r="G96" s="13">
        <f t="shared" si="2"/>
        <v>17700</v>
      </c>
      <c r="H96" s="12">
        <f t="shared" si="3"/>
        <v>53100</v>
      </c>
    </row>
    <row r="97" spans="1:8" x14ac:dyDescent="0.25">
      <c r="A97" s="15">
        <v>44954</v>
      </c>
      <c r="B97" s="8">
        <v>8840</v>
      </c>
      <c r="C97" s="9" t="s">
        <v>47</v>
      </c>
      <c r="D97" s="15">
        <v>44954</v>
      </c>
      <c r="E97" s="11" t="s">
        <v>48</v>
      </c>
      <c r="F97" s="12">
        <v>70800</v>
      </c>
      <c r="G97" s="13">
        <f t="shared" si="2"/>
        <v>17700</v>
      </c>
      <c r="H97" s="12">
        <f t="shared" si="3"/>
        <v>53100</v>
      </c>
    </row>
    <row r="98" spans="1:8" x14ac:dyDescent="0.25">
      <c r="A98" s="15">
        <v>44954</v>
      </c>
      <c r="B98" s="8">
        <v>8841</v>
      </c>
      <c r="C98" s="9" t="s">
        <v>49</v>
      </c>
      <c r="D98" s="15">
        <v>44954</v>
      </c>
      <c r="E98" s="11" t="s">
        <v>48</v>
      </c>
      <c r="F98" s="12">
        <v>2832</v>
      </c>
      <c r="G98" s="13">
        <f t="shared" si="2"/>
        <v>708</v>
      </c>
      <c r="H98" s="12">
        <f t="shared" si="3"/>
        <v>2124</v>
      </c>
    </row>
    <row r="99" spans="1:8" x14ac:dyDescent="0.25">
      <c r="A99" s="15">
        <v>44954</v>
      </c>
      <c r="B99" s="8">
        <v>8842</v>
      </c>
      <c r="C99" s="9" t="s">
        <v>50</v>
      </c>
      <c r="D99" s="15">
        <v>44954</v>
      </c>
      <c r="E99" s="11" t="s">
        <v>48</v>
      </c>
      <c r="F99" s="12">
        <v>23010</v>
      </c>
      <c r="G99" s="13">
        <f t="shared" si="2"/>
        <v>5752.5</v>
      </c>
      <c r="H99" s="12">
        <f t="shared" si="3"/>
        <v>17257.5</v>
      </c>
    </row>
    <row r="100" spans="1:8" x14ac:dyDescent="0.25">
      <c r="A100" s="15">
        <v>44954</v>
      </c>
      <c r="B100" s="8">
        <v>8843</v>
      </c>
      <c r="C100" s="9" t="s">
        <v>51</v>
      </c>
      <c r="D100" s="15">
        <v>44954</v>
      </c>
      <c r="E100" s="11" t="s">
        <v>48</v>
      </c>
      <c r="F100" s="12">
        <v>17700</v>
      </c>
      <c r="G100" s="13">
        <f t="shared" si="2"/>
        <v>4425</v>
      </c>
      <c r="H100" s="12">
        <f t="shared" si="3"/>
        <v>13275</v>
      </c>
    </row>
    <row r="101" spans="1:8" x14ac:dyDescent="0.25">
      <c r="A101" s="15">
        <v>44954</v>
      </c>
      <c r="B101" s="8">
        <v>8844</v>
      </c>
      <c r="C101" s="9" t="s">
        <v>52</v>
      </c>
      <c r="D101" s="15">
        <v>44954</v>
      </c>
      <c r="E101" s="11" t="s">
        <v>48</v>
      </c>
      <c r="F101" s="12">
        <v>23305</v>
      </c>
      <c r="G101" s="13">
        <f t="shared" si="2"/>
        <v>5826.25</v>
      </c>
      <c r="H101" s="12">
        <f t="shared" si="3"/>
        <v>17478.75</v>
      </c>
    </row>
    <row r="102" spans="1:8" x14ac:dyDescent="0.25">
      <c r="A102" s="15">
        <v>44954</v>
      </c>
      <c r="B102" s="8">
        <v>8845</v>
      </c>
      <c r="C102" s="9" t="s">
        <v>53</v>
      </c>
      <c r="D102" s="15">
        <v>44954</v>
      </c>
      <c r="E102" s="11" t="s">
        <v>48</v>
      </c>
      <c r="F102" s="12">
        <v>12213</v>
      </c>
      <c r="G102" s="13">
        <f t="shared" si="2"/>
        <v>3053.25</v>
      </c>
      <c r="H102" s="12">
        <f t="shared" si="3"/>
        <v>9159.75</v>
      </c>
    </row>
    <row r="103" spans="1:8" x14ac:dyDescent="0.25">
      <c r="A103" s="15">
        <v>44954</v>
      </c>
      <c r="B103" s="8">
        <v>8846</v>
      </c>
      <c r="C103" s="9" t="s">
        <v>54</v>
      </c>
      <c r="D103" s="15">
        <v>44954</v>
      </c>
      <c r="E103" s="11" t="s">
        <v>48</v>
      </c>
      <c r="F103" s="12">
        <v>88500</v>
      </c>
      <c r="G103" s="13">
        <f t="shared" si="2"/>
        <v>22125</v>
      </c>
      <c r="H103" s="12">
        <f t="shared" si="3"/>
        <v>66375</v>
      </c>
    </row>
    <row r="104" spans="1:8" x14ac:dyDescent="0.25">
      <c r="A104" s="15">
        <v>44957</v>
      </c>
      <c r="B104" s="8">
        <v>8847</v>
      </c>
      <c r="C104" s="9" t="s">
        <v>55</v>
      </c>
      <c r="D104" s="15">
        <v>44957</v>
      </c>
      <c r="E104" s="11" t="s">
        <v>21</v>
      </c>
      <c r="F104" s="12">
        <v>133560</v>
      </c>
      <c r="G104" s="13">
        <f t="shared" si="2"/>
        <v>33390</v>
      </c>
      <c r="H104" s="12">
        <f t="shared" si="3"/>
        <v>100170</v>
      </c>
    </row>
    <row r="105" spans="1:8" x14ac:dyDescent="0.25">
      <c r="A105" s="15">
        <v>44957</v>
      </c>
      <c r="B105" s="8">
        <v>8848</v>
      </c>
      <c r="C105" s="9" t="s">
        <v>56</v>
      </c>
      <c r="D105" s="15">
        <v>44957</v>
      </c>
      <c r="E105" s="11" t="s">
        <v>11</v>
      </c>
      <c r="F105" s="12">
        <v>84960</v>
      </c>
      <c r="G105" s="13">
        <f t="shared" si="2"/>
        <v>21240</v>
      </c>
      <c r="H105" s="12">
        <f t="shared" si="3"/>
        <v>63720</v>
      </c>
    </row>
    <row r="106" spans="1:8" x14ac:dyDescent="0.25">
      <c r="A106" s="15">
        <v>44957</v>
      </c>
      <c r="B106" s="11">
        <v>8850</v>
      </c>
      <c r="C106" s="9" t="s">
        <v>57</v>
      </c>
      <c r="D106" s="15">
        <v>44957</v>
      </c>
      <c r="E106" s="11" t="s">
        <v>11</v>
      </c>
      <c r="F106" s="12">
        <v>99297</v>
      </c>
      <c r="G106" s="13">
        <f t="shared" si="2"/>
        <v>24824.25</v>
      </c>
      <c r="H106" s="12">
        <f t="shared" si="3"/>
        <v>74472.75</v>
      </c>
    </row>
    <row r="107" spans="1:8" x14ac:dyDescent="0.25">
      <c r="A107" s="15"/>
      <c r="B107" s="11"/>
      <c r="C107" s="9"/>
      <c r="D107" s="15"/>
      <c r="E107" s="11" t="s">
        <v>58</v>
      </c>
      <c r="F107" s="12">
        <f>SUM(F3:F106)</f>
        <v>3534070.58</v>
      </c>
      <c r="G107" s="16">
        <f>SUM(G3:G106)</f>
        <v>883517.64500000002</v>
      </c>
      <c r="H107" s="17">
        <f>F107-G107</f>
        <v>2650552.9350000001</v>
      </c>
    </row>
    <row r="108" spans="1:8" x14ac:dyDescent="0.25">
      <c r="A108" s="15"/>
      <c r="B108" s="11"/>
      <c r="C108" s="9"/>
      <c r="D108" s="15"/>
      <c r="E108" s="11"/>
      <c r="F108" s="12"/>
      <c r="G108" s="18"/>
      <c r="H108" s="17"/>
    </row>
    <row r="109" spans="1:8" x14ac:dyDescent="0.25">
      <c r="A109" s="1"/>
      <c r="B109" s="1"/>
      <c r="D109" s="1"/>
      <c r="E109" s="1"/>
      <c r="F109" s="12"/>
      <c r="G109" s="18"/>
      <c r="H109" s="17"/>
    </row>
    <row r="110" spans="1:8" x14ac:dyDescent="0.25">
      <c r="A110" s="1"/>
      <c r="B110" s="1"/>
      <c r="D110" s="1"/>
      <c r="E110" s="1"/>
      <c r="F110" s="12"/>
      <c r="G110" s="18"/>
      <c r="H110" s="17"/>
    </row>
    <row r="111" spans="1:8" ht="18.75" x14ac:dyDescent="0.3">
      <c r="A111" s="80" t="s">
        <v>59</v>
      </c>
      <c r="B111" s="81"/>
      <c r="C111" s="81"/>
      <c r="D111" s="81"/>
      <c r="E111" s="81"/>
      <c r="F111" s="81"/>
      <c r="G111" s="81"/>
      <c r="H111" s="82"/>
    </row>
    <row r="112" spans="1:8" x14ac:dyDescent="0.25">
      <c r="A112" s="4" t="s">
        <v>3</v>
      </c>
      <c r="B112" s="4" t="s">
        <v>4</v>
      </c>
      <c r="C112" s="4" t="s">
        <v>5</v>
      </c>
      <c r="D112" s="4" t="s">
        <v>6</v>
      </c>
      <c r="E112" s="4" t="s">
        <v>7</v>
      </c>
      <c r="F112" s="5" t="s">
        <v>8</v>
      </c>
      <c r="G112" s="5" t="s">
        <v>9</v>
      </c>
      <c r="H112" s="6">
        <f ca="1">+C163+#REF!+A112:H112</f>
        <v>0</v>
      </c>
    </row>
    <row r="113" spans="1:8" x14ac:dyDescent="0.25">
      <c r="A113" s="15">
        <v>44958</v>
      </c>
      <c r="B113" s="1">
        <v>8851</v>
      </c>
      <c r="C113" t="s">
        <v>60</v>
      </c>
      <c r="D113" s="15">
        <v>44958</v>
      </c>
      <c r="E113" s="1" t="s">
        <v>11</v>
      </c>
      <c r="F113" s="12">
        <v>26011.919999999998</v>
      </c>
      <c r="G113" s="18">
        <f>F113*0.025</f>
        <v>650.298</v>
      </c>
      <c r="H113" s="17">
        <f>F113-G113</f>
        <v>25361.621999999999</v>
      </c>
    </row>
    <row r="114" spans="1:8" x14ac:dyDescent="0.25">
      <c r="A114" s="15">
        <v>44958</v>
      </c>
      <c r="B114" s="1">
        <v>8852</v>
      </c>
      <c r="C114" t="s">
        <v>61</v>
      </c>
      <c r="D114" s="15">
        <v>44958</v>
      </c>
      <c r="E114" s="1" t="s">
        <v>11</v>
      </c>
      <c r="F114" s="12">
        <v>41382.6</v>
      </c>
      <c r="G114" s="18">
        <f t="shared" ref="G114:G168" si="4">F114*0.025</f>
        <v>1034.5650000000001</v>
      </c>
      <c r="H114" s="17">
        <f t="shared" ref="H114:H169" si="5">F114-G114</f>
        <v>40348.034999999996</v>
      </c>
    </row>
    <row r="115" spans="1:8" x14ac:dyDescent="0.25">
      <c r="A115" s="15">
        <v>44959</v>
      </c>
      <c r="B115" s="1">
        <v>8853</v>
      </c>
      <c r="C115" t="s">
        <v>62</v>
      </c>
      <c r="D115" s="15">
        <v>44959</v>
      </c>
      <c r="E115" s="1" t="s">
        <v>19</v>
      </c>
      <c r="F115" s="12">
        <v>4998008</v>
      </c>
      <c r="G115" s="18">
        <f t="shared" si="4"/>
        <v>124950.20000000001</v>
      </c>
      <c r="H115" s="17">
        <f t="shared" si="5"/>
        <v>4873057.8</v>
      </c>
    </row>
    <row r="116" spans="1:8" x14ac:dyDescent="0.25">
      <c r="A116" s="15">
        <v>44965</v>
      </c>
      <c r="B116" s="1">
        <v>8854</v>
      </c>
      <c r="C116" t="s">
        <v>63</v>
      </c>
      <c r="D116" s="15">
        <v>44965</v>
      </c>
      <c r="E116" s="1" t="s">
        <v>64</v>
      </c>
      <c r="F116" s="12">
        <v>131351.70000000001</v>
      </c>
      <c r="G116" s="18">
        <f t="shared" si="4"/>
        <v>3283.7925000000005</v>
      </c>
      <c r="H116" s="17">
        <f t="shared" si="5"/>
        <v>128067.90750000002</v>
      </c>
    </row>
    <row r="117" spans="1:8" x14ac:dyDescent="0.25">
      <c r="A117" s="15">
        <v>44965</v>
      </c>
      <c r="B117" s="1">
        <v>8855</v>
      </c>
      <c r="C117" t="s">
        <v>63</v>
      </c>
      <c r="D117" s="15">
        <v>44965</v>
      </c>
      <c r="E117" s="1" t="s">
        <v>64</v>
      </c>
      <c r="F117" s="12">
        <v>131351.70000000001</v>
      </c>
      <c r="G117" s="18">
        <f t="shared" si="4"/>
        <v>3283.7925000000005</v>
      </c>
      <c r="H117" s="17">
        <f t="shared" si="5"/>
        <v>128067.90750000002</v>
      </c>
    </row>
    <row r="118" spans="1:8" x14ac:dyDescent="0.25">
      <c r="A118" s="15">
        <v>44965</v>
      </c>
      <c r="B118" s="1">
        <v>8856</v>
      </c>
      <c r="C118" t="s">
        <v>63</v>
      </c>
      <c r="D118" s="15">
        <v>44965</v>
      </c>
      <c r="E118" s="1" t="s">
        <v>64</v>
      </c>
      <c r="F118" s="12">
        <v>131351.70000000001</v>
      </c>
      <c r="G118" s="18">
        <f t="shared" si="4"/>
        <v>3283.7925000000005</v>
      </c>
      <c r="H118" s="17">
        <f t="shared" si="5"/>
        <v>128067.90750000002</v>
      </c>
    </row>
    <row r="119" spans="1:8" x14ac:dyDescent="0.25">
      <c r="A119" s="15">
        <v>44965</v>
      </c>
      <c r="B119" s="1">
        <v>8857</v>
      </c>
      <c r="C119" t="s">
        <v>65</v>
      </c>
      <c r="D119" s="15">
        <v>44965</v>
      </c>
      <c r="E119" s="11" t="s">
        <v>21</v>
      </c>
      <c r="F119" s="12">
        <v>11564</v>
      </c>
      <c r="G119" s="18">
        <f t="shared" si="4"/>
        <v>289.10000000000002</v>
      </c>
      <c r="H119" s="17">
        <f t="shared" si="5"/>
        <v>11274.9</v>
      </c>
    </row>
    <row r="120" spans="1:8" x14ac:dyDescent="0.25">
      <c r="A120" s="15">
        <v>44965</v>
      </c>
      <c r="B120" s="1">
        <v>8858</v>
      </c>
      <c r="C120" t="s">
        <v>65</v>
      </c>
      <c r="D120" s="15">
        <v>44965</v>
      </c>
      <c r="E120" s="11" t="s">
        <v>21</v>
      </c>
      <c r="F120" s="12">
        <v>11564</v>
      </c>
      <c r="G120" s="18">
        <f t="shared" si="4"/>
        <v>289.10000000000002</v>
      </c>
      <c r="H120" s="17">
        <f t="shared" si="5"/>
        <v>11274.9</v>
      </c>
    </row>
    <row r="121" spans="1:8" x14ac:dyDescent="0.25">
      <c r="A121" s="15">
        <v>44965</v>
      </c>
      <c r="B121" s="1">
        <v>8859</v>
      </c>
      <c r="C121" t="s">
        <v>65</v>
      </c>
      <c r="D121" s="15">
        <v>44965</v>
      </c>
      <c r="E121" s="11" t="s">
        <v>21</v>
      </c>
      <c r="F121" s="12">
        <v>11564</v>
      </c>
      <c r="G121" s="18">
        <f t="shared" si="4"/>
        <v>289.10000000000002</v>
      </c>
      <c r="H121" s="17">
        <f t="shared" si="5"/>
        <v>11274.9</v>
      </c>
    </row>
    <row r="122" spans="1:8" x14ac:dyDescent="0.25">
      <c r="A122" s="15">
        <v>44965</v>
      </c>
      <c r="B122" s="1">
        <v>8860</v>
      </c>
      <c r="C122" t="s">
        <v>65</v>
      </c>
      <c r="D122" s="15">
        <v>44965</v>
      </c>
      <c r="E122" s="11" t="s">
        <v>21</v>
      </c>
      <c r="F122" s="12">
        <v>11564</v>
      </c>
      <c r="G122" s="18">
        <f t="shared" si="4"/>
        <v>289.10000000000002</v>
      </c>
      <c r="H122" s="17">
        <f t="shared" si="5"/>
        <v>11274.9</v>
      </c>
    </row>
    <row r="123" spans="1:8" x14ac:dyDescent="0.25">
      <c r="A123" s="15">
        <v>44966</v>
      </c>
      <c r="B123" s="1">
        <v>8861</v>
      </c>
      <c r="C123" t="s">
        <v>66</v>
      </c>
      <c r="D123" s="15">
        <v>44966</v>
      </c>
      <c r="E123" s="11" t="s">
        <v>11</v>
      </c>
      <c r="F123" s="12">
        <v>83898</v>
      </c>
      <c r="G123" s="18">
        <f t="shared" si="4"/>
        <v>2097.4500000000003</v>
      </c>
      <c r="H123" s="17">
        <f t="shared" si="5"/>
        <v>81800.55</v>
      </c>
    </row>
    <row r="124" spans="1:8" x14ac:dyDescent="0.25">
      <c r="A124" s="15">
        <v>44966</v>
      </c>
      <c r="B124" s="1">
        <v>8862</v>
      </c>
      <c r="C124" t="s">
        <v>66</v>
      </c>
      <c r="D124" s="15">
        <v>44966</v>
      </c>
      <c r="E124" s="11" t="s">
        <v>11</v>
      </c>
      <c r="F124" s="12">
        <v>83898</v>
      </c>
      <c r="G124" s="18">
        <f t="shared" si="4"/>
        <v>2097.4500000000003</v>
      </c>
      <c r="H124" s="17">
        <f t="shared" si="5"/>
        <v>81800.55</v>
      </c>
    </row>
    <row r="125" spans="1:8" x14ac:dyDescent="0.25">
      <c r="A125" s="15">
        <v>44966</v>
      </c>
      <c r="B125" s="1">
        <v>8863</v>
      </c>
      <c r="C125" t="s">
        <v>67</v>
      </c>
      <c r="D125" s="15">
        <v>44966</v>
      </c>
      <c r="E125" s="11" t="s">
        <v>11</v>
      </c>
      <c r="F125" s="12">
        <v>14278</v>
      </c>
      <c r="G125" s="18">
        <f t="shared" si="4"/>
        <v>356.95000000000005</v>
      </c>
      <c r="H125" s="17">
        <f t="shared" si="5"/>
        <v>13921.05</v>
      </c>
    </row>
    <row r="126" spans="1:8" x14ac:dyDescent="0.25">
      <c r="A126" s="15">
        <v>44966</v>
      </c>
      <c r="B126" s="1">
        <v>8864</v>
      </c>
      <c r="C126" t="s">
        <v>68</v>
      </c>
      <c r="D126" s="15">
        <v>44966</v>
      </c>
      <c r="E126" s="11" t="s">
        <v>11</v>
      </c>
      <c r="F126" s="12">
        <v>14750</v>
      </c>
      <c r="G126" s="18">
        <f t="shared" si="4"/>
        <v>368.75</v>
      </c>
      <c r="H126" s="17">
        <f t="shared" si="5"/>
        <v>14381.25</v>
      </c>
    </row>
    <row r="127" spans="1:8" x14ac:dyDescent="0.25">
      <c r="A127" s="15">
        <v>44967</v>
      </c>
      <c r="B127" s="1">
        <v>8865</v>
      </c>
      <c r="C127" t="s">
        <v>69</v>
      </c>
      <c r="D127" s="15">
        <v>44967</v>
      </c>
      <c r="E127" s="11" t="s">
        <v>64</v>
      </c>
      <c r="F127" s="12">
        <v>25842</v>
      </c>
      <c r="G127" s="18">
        <f t="shared" si="4"/>
        <v>646.05000000000007</v>
      </c>
      <c r="H127" s="17">
        <f t="shared" si="5"/>
        <v>25195.95</v>
      </c>
    </row>
    <row r="128" spans="1:8" x14ac:dyDescent="0.25">
      <c r="A128" s="15">
        <v>44967</v>
      </c>
      <c r="B128" s="1">
        <v>8866</v>
      </c>
      <c r="C128" t="s">
        <v>69</v>
      </c>
      <c r="D128" s="15">
        <v>44967</v>
      </c>
      <c r="E128" s="11" t="s">
        <v>64</v>
      </c>
      <c r="F128" s="12">
        <v>25842</v>
      </c>
      <c r="G128" s="18">
        <f t="shared" si="4"/>
        <v>646.05000000000007</v>
      </c>
      <c r="H128" s="17">
        <f t="shared" si="5"/>
        <v>25195.95</v>
      </c>
    </row>
    <row r="129" spans="1:8" x14ac:dyDescent="0.25">
      <c r="A129" s="15">
        <v>44967</v>
      </c>
      <c r="B129" s="1">
        <v>8867</v>
      </c>
      <c r="C129" t="s">
        <v>69</v>
      </c>
      <c r="D129" s="15">
        <v>44967</v>
      </c>
      <c r="E129" s="11" t="s">
        <v>64</v>
      </c>
      <c r="F129" s="12">
        <v>25842</v>
      </c>
      <c r="G129" s="18">
        <f t="shared" si="4"/>
        <v>646.05000000000007</v>
      </c>
      <c r="H129" s="17">
        <f t="shared" si="5"/>
        <v>25195.95</v>
      </c>
    </row>
    <row r="130" spans="1:8" x14ac:dyDescent="0.25">
      <c r="A130" s="15">
        <v>44967</v>
      </c>
      <c r="B130" s="1">
        <v>8868</v>
      </c>
      <c r="C130" t="s">
        <v>70</v>
      </c>
      <c r="D130" s="15">
        <v>44967</v>
      </c>
      <c r="E130" s="11" t="s">
        <v>64</v>
      </c>
      <c r="F130" s="12">
        <v>23010</v>
      </c>
      <c r="G130" s="18">
        <f t="shared" si="4"/>
        <v>575.25</v>
      </c>
      <c r="H130" s="17">
        <f t="shared" si="5"/>
        <v>22434.75</v>
      </c>
    </row>
    <row r="131" spans="1:8" x14ac:dyDescent="0.25">
      <c r="A131" s="15">
        <v>44967</v>
      </c>
      <c r="B131" s="1">
        <v>8869</v>
      </c>
      <c r="C131" t="s">
        <v>70</v>
      </c>
      <c r="D131" s="15">
        <v>44967</v>
      </c>
      <c r="E131" s="11" t="s">
        <v>64</v>
      </c>
      <c r="F131" s="12">
        <v>23010</v>
      </c>
      <c r="G131" s="18">
        <f t="shared" si="4"/>
        <v>575.25</v>
      </c>
      <c r="H131" s="17">
        <f t="shared" si="5"/>
        <v>22434.75</v>
      </c>
    </row>
    <row r="132" spans="1:8" x14ac:dyDescent="0.25">
      <c r="A132" s="15">
        <v>44967</v>
      </c>
      <c r="B132" s="1">
        <v>8870</v>
      </c>
      <c r="C132" t="s">
        <v>70</v>
      </c>
      <c r="D132" s="15">
        <v>44967</v>
      </c>
      <c r="E132" s="11" t="s">
        <v>64</v>
      </c>
      <c r="F132" s="12">
        <v>23010</v>
      </c>
      <c r="G132" s="18">
        <f t="shared" si="4"/>
        <v>575.25</v>
      </c>
      <c r="H132" s="17">
        <f t="shared" si="5"/>
        <v>22434.75</v>
      </c>
    </row>
    <row r="133" spans="1:8" x14ac:dyDescent="0.25">
      <c r="A133" s="15">
        <v>44967</v>
      </c>
      <c r="B133" s="1">
        <v>8871</v>
      </c>
      <c r="C133" t="s">
        <v>71</v>
      </c>
      <c r="D133" s="15">
        <v>44967</v>
      </c>
      <c r="E133" s="11" t="s">
        <v>64</v>
      </c>
      <c r="F133" s="12">
        <v>130390</v>
      </c>
      <c r="G133" s="18">
        <f t="shared" si="4"/>
        <v>3259.75</v>
      </c>
      <c r="H133" s="17">
        <f t="shared" si="5"/>
        <v>127130.25</v>
      </c>
    </row>
    <row r="134" spans="1:8" x14ac:dyDescent="0.25">
      <c r="A134" s="15">
        <v>44967</v>
      </c>
      <c r="B134" s="1">
        <v>8872</v>
      </c>
      <c r="C134" t="s">
        <v>71</v>
      </c>
      <c r="D134" s="15">
        <v>44967</v>
      </c>
      <c r="E134" s="11" t="s">
        <v>64</v>
      </c>
      <c r="F134" s="12">
        <v>130390</v>
      </c>
      <c r="G134" s="18">
        <f t="shared" si="4"/>
        <v>3259.75</v>
      </c>
      <c r="H134" s="17">
        <f t="shared" si="5"/>
        <v>127130.25</v>
      </c>
    </row>
    <row r="135" spans="1:8" x14ac:dyDescent="0.25">
      <c r="A135" s="15">
        <v>44967</v>
      </c>
      <c r="B135" s="1">
        <v>8873</v>
      </c>
      <c r="C135" t="s">
        <v>71</v>
      </c>
      <c r="D135" s="15">
        <v>44967</v>
      </c>
      <c r="E135" s="11" t="s">
        <v>64</v>
      </c>
      <c r="F135" s="12">
        <v>130390</v>
      </c>
      <c r="G135" s="18">
        <f t="shared" si="4"/>
        <v>3259.75</v>
      </c>
      <c r="H135" s="17">
        <f t="shared" si="5"/>
        <v>127130.25</v>
      </c>
    </row>
    <row r="136" spans="1:8" x14ac:dyDescent="0.25">
      <c r="A136" s="15">
        <v>44972</v>
      </c>
      <c r="B136" s="1">
        <v>8874</v>
      </c>
      <c r="C136" t="s">
        <v>72</v>
      </c>
      <c r="D136" s="15">
        <v>44972</v>
      </c>
      <c r="E136" s="11" t="s">
        <v>48</v>
      </c>
      <c r="F136" s="12">
        <v>42400.01</v>
      </c>
      <c r="G136" s="18">
        <f t="shared" si="4"/>
        <v>1060.0002500000001</v>
      </c>
      <c r="H136" s="17">
        <f t="shared" si="5"/>
        <v>41340.009750000005</v>
      </c>
    </row>
    <row r="137" spans="1:8" x14ac:dyDescent="0.25">
      <c r="A137" s="15">
        <v>44972</v>
      </c>
      <c r="B137" s="1">
        <v>8875</v>
      </c>
      <c r="C137" t="s">
        <v>73</v>
      </c>
      <c r="D137" s="15">
        <v>44972</v>
      </c>
      <c r="E137" s="11" t="s">
        <v>19</v>
      </c>
      <c r="F137" s="12">
        <v>125434</v>
      </c>
      <c r="G137" s="18">
        <f t="shared" si="4"/>
        <v>3135.8500000000004</v>
      </c>
      <c r="H137" s="17">
        <f t="shared" si="5"/>
        <v>122298.15</v>
      </c>
    </row>
    <row r="138" spans="1:8" x14ac:dyDescent="0.25">
      <c r="A138" s="15">
        <v>44972</v>
      </c>
      <c r="B138" s="1">
        <v>8876</v>
      </c>
      <c r="C138" t="s">
        <v>74</v>
      </c>
      <c r="D138" s="15">
        <v>44972</v>
      </c>
      <c r="E138" s="11" t="s">
        <v>19</v>
      </c>
      <c r="F138" s="12">
        <v>9961.56</v>
      </c>
      <c r="G138" s="18">
        <f t="shared" si="4"/>
        <v>249.03899999999999</v>
      </c>
      <c r="H138" s="17">
        <f t="shared" si="5"/>
        <v>9712.5209999999988</v>
      </c>
    </row>
    <row r="139" spans="1:8" x14ac:dyDescent="0.25">
      <c r="A139" s="15">
        <v>44972</v>
      </c>
      <c r="B139" s="1">
        <v>8877</v>
      </c>
      <c r="C139" t="s">
        <v>74</v>
      </c>
      <c r="D139" s="15">
        <v>44972</v>
      </c>
      <c r="E139" s="11" t="s">
        <v>19</v>
      </c>
      <c r="F139" s="12">
        <v>9961.56</v>
      </c>
      <c r="G139" s="18">
        <f t="shared" si="4"/>
        <v>249.03899999999999</v>
      </c>
      <c r="H139" s="17">
        <f t="shared" si="5"/>
        <v>9712.5209999999988</v>
      </c>
    </row>
    <row r="140" spans="1:8" x14ac:dyDescent="0.25">
      <c r="A140" s="15">
        <v>44977</v>
      </c>
      <c r="B140" s="1">
        <v>8878</v>
      </c>
      <c r="C140" t="s">
        <v>75</v>
      </c>
      <c r="D140" s="15">
        <v>44977</v>
      </c>
      <c r="E140" s="11" t="s">
        <v>11</v>
      </c>
      <c r="F140" s="12">
        <v>2972.71</v>
      </c>
      <c r="G140" s="18">
        <f t="shared" si="4"/>
        <v>74.317750000000004</v>
      </c>
      <c r="H140" s="17">
        <f t="shared" si="5"/>
        <v>2898.3922499999999</v>
      </c>
    </row>
    <row r="141" spans="1:8" x14ac:dyDescent="0.25">
      <c r="A141" s="15">
        <v>44977</v>
      </c>
      <c r="B141" s="1">
        <v>8879</v>
      </c>
      <c r="C141" t="s">
        <v>75</v>
      </c>
      <c r="D141" s="15">
        <v>44977</v>
      </c>
      <c r="E141" s="11" t="s">
        <v>11</v>
      </c>
      <c r="F141" s="12">
        <v>2972.71</v>
      </c>
      <c r="G141" s="18">
        <f t="shared" si="4"/>
        <v>74.317750000000004</v>
      </c>
      <c r="H141" s="17">
        <f t="shared" si="5"/>
        <v>2898.3922499999999</v>
      </c>
    </row>
    <row r="142" spans="1:8" x14ac:dyDescent="0.25">
      <c r="A142" s="15">
        <v>44977</v>
      </c>
      <c r="B142" s="1">
        <v>8880</v>
      </c>
      <c r="C142" t="s">
        <v>76</v>
      </c>
      <c r="D142" s="15">
        <v>44977</v>
      </c>
      <c r="E142" s="11" t="s">
        <v>11</v>
      </c>
      <c r="F142" s="12">
        <v>13111.84</v>
      </c>
      <c r="G142" s="18">
        <f t="shared" si="4"/>
        <v>327.79600000000005</v>
      </c>
      <c r="H142" s="17">
        <f t="shared" si="5"/>
        <v>12784.044</v>
      </c>
    </row>
    <row r="143" spans="1:8" x14ac:dyDescent="0.25">
      <c r="A143" s="15">
        <v>44977</v>
      </c>
      <c r="B143" s="1">
        <v>8881</v>
      </c>
      <c r="C143" t="s">
        <v>77</v>
      </c>
      <c r="D143" s="15">
        <v>44977</v>
      </c>
      <c r="E143" s="11" t="s">
        <v>11</v>
      </c>
      <c r="F143" s="12">
        <v>17700</v>
      </c>
      <c r="G143" s="18">
        <f t="shared" si="4"/>
        <v>442.5</v>
      </c>
      <c r="H143" s="17">
        <f t="shared" si="5"/>
        <v>17257.5</v>
      </c>
    </row>
    <row r="144" spans="1:8" x14ac:dyDescent="0.25">
      <c r="A144" s="15">
        <v>44977</v>
      </c>
      <c r="B144" s="1">
        <v>8882</v>
      </c>
      <c r="C144" t="s">
        <v>78</v>
      </c>
      <c r="D144" s="15">
        <v>44977</v>
      </c>
      <c r="E144" s="11" t="s">
        <v>11</v>
      </c>
      <c r="F144" s="12">
        <v>98645.81</v>
      </c>
      <c r="G144" s="18">
        <f t="shared" si="4"/>
        <v>2466.14525</v>
      </c>
      <c r="H144" s="17">
        <f t="shared" si="5"/>
        <v>96179.664749999996</v>
      </c>
    </row>
    <row r="145" spans="1:8" x14ac:dyDescent="0.25">
      <c r="A145" s="15">
        <v>44977</v>
      </c>
      <c r="B145" s="1">
        <v>8883</v>
      </c>
      <c r="C145" t="s">
        <v>79</v>
      </c>
      <c r="D145" s="15">
        <v>44977</v>
      </c>
      <c r="E145" s="11" t="s">
        <v>11</v>
      </c>
      <c r="F145" s="12">
        <v>5432.13</v>
      </c>
      <c r="G145" s="18">
        <f t="shared" si="4"/>
        <v>135.80325000000002</v>
      </c>
      <c r="H145" s="17">
        <f t="shared" si="5"/>
        <v>5296.3267500000002</v>
      </c>
    </row>
    <row r="146" spans="1:8" x14ac:dyDescent="0.25">
      <c r="A146" s="15">
        <v>44977</v>
      </c>
      <c r="B146" s="1">
        <v>8884</v>
      </c>
      <c r="C146" t="s">
        <v>79</v>
      </c>
      <c r="D146" s="15">
        <v>44977</v>
      </c>
      <c r="E146" s="11" t="s">
        <v>11</v>
      </c>
      <c r="F146" s="12">
        <v>5432.13</v>
      </c>
      <c r="G146" s="18">
        <f t="shared" si="4"/>
        <v>135.80325000000002</v>
      </c>
      <c r="H146" s="17">
        <f t="shared" si="5"/>
        <v>5296.3267500000002</v>
      </c>
    </row>
    <row r="147" spans="1:8" x14ac:dyDescent="0.25">
      <c r="A147" s="15">
        <v>44977</v>
      </c>
      <c r="B147" s="1">
        <v>8885</v>
      </c>
      <c r="C147" t="s">
        <v>80</v>
      </c>
      <c r="D147" s="15">
        <v>44977</v>
      </c>
      <c r="E147" s="11" t="s">
        <v>11</v>
      </c>
      <c r="F147" s="12">
        <v>84001.45</v>
      </c>
      <c r="G147" s="18">
        <f t="shared" si="4"/>
        <v>2100.0362500000001</v>
      </c>
      <c r="H147" s="17">
        <f t="shared" si="5"/>
        <v>81901.413749999992</v>
      </c>
    </row>
    <row r="148" spans="1:8" x14ac:dyDescent="0.25">
      <c r="A148" s="15">
        <v>44977</v>
      </c>
      <c r="B148" s="1">
        <v>8886</v>
      </c>
      <c r="C148" t="s">
        <v>80</v>
      </c>
      <c r="D148" s="15">
        <v>44977</v>
      </c>
      <c r="E148" s="11" t="s">
        <v>11</v>
      </c>
      <c r="F148" s="12">
        <v>84001.45</v>
      </c>
      <c r="G148" s="18">
        <f t="shared" si="4"/>
        <v>2100.0362500000001</v>
      </c>
      <c r="H148" s="17">
        <f t="shared" si="5"/>
        <v>81901.413749999992</v>
      </c>
    </row>
    <row r="149" spans="1:8" x14ac:dyDescent="0.25">
      <c r="A149" s="1" t="s">
        <v>81</v>
      </c>
      <c r="B149" s="1">
        <v>8887</v>
      </c>
      <c r="C149" t="s">
        <v>82</v>
      </c>
      <c r="D149" s="15">
        <v>44977</v>
      </c>
      <c r="E149" s="11" t="s">
        <v>11</v>
      </c>
      <c r="F149" s="12">
        <v>21240</v>
      </c>
      <c r="G149" s="18">
        <f t="shared" si="4"/>
        <v>531</v>
      </c>
      <c r="H149" s="17">
        <f t="shared" si="5"/>
        <v>20709</v>
      </c>
    </row>
    <row r="150" spans="1:8" x14ac:dyDescent="0.25">
      <c r="A150" s="1" t="s">
        <v>81</v>
      </c>
      <c r="B150" s="1">
        <v>8888</v>
      </c>
      <c r="C150" t="s">
        <v>82</v>
      </c>
      <c r="D150" s="15">
        <v>44977</v>
      </c>
      <c r="E150" s="11" t="s">
        <v>11</v>
      </c>
      <c r="F150" s="12">
        <v>21240</v>
      </c>
      <c r="G150" s="18">
        <f t="shared" si="4"/>
        <v>531</v>
      </c>
      <c r="H150" s="17">
        <f t="shared" si="5"/>
        <v>20709</v>
      </c>
    </row>
    <row r="151" spans="1:8" x14ac:dyDescent="0.25">
      <c r="A151" s="1" t="s">
        <v>81</v>
      </c>
      <c r="B151" s="1">
        <v>8889</v>
      </c>
      <c r="C151" t="s">
        <v>83</v>
      </c>
      <c r="D151" s="15">
        <v>44977</v>
      </c>
      <c r="E151" s="11" t="s">
        <v>11</v>
      </c>
      <c r="F151" s="12">
        <v>14787.47</v>
      </c>
      <c r="G151" s="18">
        <f t="shared" si="4"/>
        <v>369.68675000000002</v>
      </c>
      <c r="H151" s="17">
        <f t="shared" si="5"/>
        <v>14417.783249999999</v>
      </c>
    </row>
    <row r="152" spans="1:8" x14ac:dyDescent="0.25">
      <c r="A152" s="1" t="s">
        <v>81</v>
      </c>
      <c r="B152" s="1">
        <v>8890</v>
      </c>
      <c r="C152" t="s">
        <v>84</v>
      </c>
      <c r="D152" s="15">
        <v>44977</v>
      </c>
      <c r="E152" s="11" t="s">
        <v>11</v>
      </c>
      <c r="F152" s="12">
        <v>21108.35</v>
      </c>
      <c r="G152" s="18">
        <f t="shared" si="4"/>
        <v>527.70875000000001</v>
      </c>
      <c r="H152" s="17">
        <f t="shared" si="5"/>
        <v>20580.641249999997</v>
      </c>
    </row>
    <row r="153" spans="1:8" x14ac:dyDescent="0.25">
      <c r="A153" s="1" t="s">
        <v>81</v>
      </c>
      <c r="B153" s="1">
        <v>8891</v>
      </c>
      <c r="C153" t="s">
        <v>85</v>
      </c>
      <c r="D153" s="15">
        <v>44977</v>
      </c>
      <c r="E153" s="11" t="s">
        <v>11</v>
      </c>
      <c r="F153" s="12">
        <v>30105.05</v>
      </c>
      <c r="G153" s="18">
        <f t="shared" si="4"/>
        <v>752.62625000000003</v>
      </c>
      <c r="H153" s="17">
        <f t="shared" si="5"/>
        <v>29352.423749999998</v>
      </c>
    </row>
    <row r="154" spans="1:8" x14ac:dyDescent="0.25">
      <c r="A154" s="1" t="s">
        <v>81</v>
      </c>
      <c r="B154" s="1">
        <v>8892</v>
      </c>
      <c r="C154" t="s">
        <v>86</v>
      </c>
      <c r="D154" s="15">
        <v>44977</v>
      </c>
      <c r="E154" s="11" t="s">
        <v>11</v>
      </c>
      <c r="F154" s="12">
        <v>12173.77</v>
      </c>
      <c r="G154" s="18">
        <f t="shared" si="4"/>
        <v>304.34425000000005</v>
      </c>
      <c r="H154" s="17">
        <f t="shared" si="5"/>
        <v>11869.42575</v>
      </c>
    </row>
    <row r="155" spans="1:8" x14ac:dyDescent="0.25">
      <c r="A155" s="15">
        <v>44978</v>
      </c>
      <c r="B155" s="1">
        <v>8893</v>
      </c>
      <c r="C155" t="s">
        <v>87</v>
      </c>
      <c r="D155" s="15">
        <v>44978</v>
      </c>
      <c r="E155" s="11" t="s">
        <v>88</v>
      </c>
      <c r="F155" s="12">
        <v>77000</v>
      </c>
      <c r="G155" s="18">
        <f t="shared" si="4"/>
        <v>1925</v>
      </c>
      <c r="H155" s="17">
        <f t="shared" si="5"/>
        <v>75075</v>
      </c>
    </row>
    <row r="156" spans="1:8" x14ac:dyDescent="0.25">
      <c r="A156" s="15">
        <v>44978</v>
      </c>
      <c r="B156" s="1">
        <v>8894</v>
      </c>
      <c r="C156" t="s">
        <v>89</v>
      </c>
      <c r="D156" s="15">
        <v>44978</v>
      </c>
      <c r="E156" s="11" t="s">
        <v>11</v>
      </c>
      <c r="F156" s="12">
        <v>30090</v>
      </c>
      <c r="G156" s="18">
        <f t="shared" si="4"/>
        <v>752.25</v>
      </c>
      <c r="H156" s="17">
        <f t="shared" si="5"/>
        <v>29337.75</v>
      </c>
    </row>
    <row r="157" spans="1:8" x14ac:dyDescent="0.25">
      <c r="A157" s="15">
        <v>44980</v>
      </c>
      <c r="B157" s="1">
        <v>8895</v>
      </c>
      <c r="C157" t="s">
        <v>90</v>
      </c>
      <c r="D157" s="15">
        <v>44980</v>
      </c>
      <c r="E157" s="11" t="s">
        <v>11</v>
      </c>
      <c r="F157" s="12">
        <v>285368.25</v>
      </c>
      <c r="G157" s="18">
        <f t="shared" si="4"/>
        <v>7134.2062500000002</v>
      </c>
      <c r="H157" s="17">
        <f t="shared" si="5"/>
        <v>278234.04375000001</v>
      </c>
    </row>
    <row r="158" spans="1:8" x14ac:dyDescent="0.25">
      <c r="A158" s="15">
        <v>44980</v>
      </c>
      <c r="B158" s="1">
        <v>8896</v>
      </c>
      <c r="C158" t="s">
        <v>91</v>
      </c>
      <c r="D158" s="15">
        <v>44980</v>
      </c>
      <c r="E158" s="11" t="s">
        <v>11</v>
      </c>
      <c r="F158" s="12">
        <v>247068.4</v>
      </c>
      <c r="G158" s="18">
        <f t="shared" si="4"/>
        <v>6176.71</v>
      </c>
      <c r="H158" s="17">
        <f t="shared" si="5"/>
        <v>240891.69</v>
      </c>
    </row>
    <row r="159" spans="1:8" x14ac:dyDescent="0.25">
      <c r="A159" s="15">
        <v>44980</v>
      </c>
      <c r="B159" s="1">
        <v>8897</v>
      </c>
      <c r="C159" t="s">
        <v>91</v>
      </c>
      <c r="D159" s="15">
        <v>44980</v>
      </c>
      <c r="E159" s="11" t="s">
        <v>11</v>
      </c>
      <c r="F159" s="12">
        <v>247068.4</v>
      </c>
      <c r="G159" s="18">
        <f t="shared" si="4"/>
        <v>6176.71</v>
      </c>
      <c r="H159" s="17">
        <f t="shared" si="5"/>
        <v>240891.69</v>
      </c>
    </row>
    <row r="160" spans="1:8" x14ac:dyDescent="0.25">
      <c r="A160" s="15">
        <v>44980</v>
      </c>
      <c r="B160" s="1">
        <v>8898</v>
      </c>
      <c r="C160" t="s">
        <v>92</v>
      </c>
      <c r="D160" s="15">
        <v>44980</v>
      </c>
      <c r="E160" s="11" t="s">
        <v>11</v>
      </c>
      <c r="F160" s="12">
        <v>140000</v>
      </c>
      <c r="G160" s="18">
        <f t="shared" si="4"/>
        <v>3500</v>
      </c>
      <c r="H160" s="17">
        <f t="shared" si="5"/>
        <v>136500</v>
      </c>
    </row>
    <row r="161" spans="1:8" x14ac:dyDescent="0.25">
      <c r="A161" s="15">
        <v>44980</v>
      </c>
      <c r="B161" s="1">
        <v>8899</v>
      </c>
      <c r="C161" t="s">
        <v>93</v>
      </c>
      <c r="D161" s="15">
        <v>44980</v>
      </c>
      <c r="E161" s="11" t="s">
        <v>11</v>
      </c>
      <c r="F161" s="12">
        <v>147441</v>
      </c>
      <c r="G161" s="18">
        <f t="shared" si="4"/>
        <v>3686.0250000000001</v>
      </c>
      <c r="H161" s="17">
        <f t="shared" si="5"/>
        <v>143754.97500000001</v>
      </c>
    </row>
    <row r="162" spans="1:8" x14ac:dyDescent="0.25">
      <c r="A162" s="15">
        <v>44980</v>
      </c>
      <c r="B162" s="1">
        <v>8900</v>
      </c>
      <c r="C162" t="s">
        <v>94</v>
      </c>
      <c r="D162" s="15">
        <v>44980</v>
      </c>
      <c r="E162" s="11" t="s">
        <v>21</v>
      </c>
      <c r="F162" s="12">
        <v>126850</v>
      </c>
      <c r="G162" s="18">
        <f t="shared" si="4"/>
        <v>3171.25</v>
      </c>
      <c r="H162" s="17">
        <f t="shared" si="5"/>
        <v>123678.75</v>
      </c>
    </row>
    <row r="163" spans="1:8" x14ac:dyDescent="0.25">
      <c r="A163" s="15">
        <v>44985</v>
      </c>
      <c r="B163" s="1">
        <v>8901</v>
      </c>
      <c r="C163" t="s">
        <v>95</v>
      </c>
      <c r="D163" s="15">
        <v>44985</v>
      </c>
      <c r="E163" s="11" t="s">
        <v>19</v>
      </c>
      <c r="F163" s="12">
        <v>15030</v>
      </c>
      <c r="G163" s="18">
        <f t="shared" si="4"/>
        <v>375.75</v>
      </c>
      <c r="H163" s="17">
        <f t="shared" si="5"/>
        <v>14654.25</v>
      </c>
    </row>
    <row r="164" spans="1:8" x14ac:dyDescent="0.25">
      <c r="A164" s="15">
        <v>44985</v>
      </c>
      <c r="B164" s="1">
        <v>8902</v>
      </c>
      <c r="C164" t="s">
        <v>95</v>
      </c>
      <c r="D164" s="15">
        <v>44985</v>
      </c>
      <c r="E164" s="11" t="s">
        <v>19</v>
      </c>
      <c r="F164" s="12">
        <v>15030</v>
      </c>
      <c r="G164" s="18">
        <f t="shared" si="4"/>
        <v>375.75</v>
      </c>
      <c r="H164" s="17">
        <f t="shared" si="5"/>
        <v>14654.25</v>
      </c>
    </row>
    <row r="165" spans="1:8" x14ac:dyDescent="0.25">
      <c r="A165" s="15">
        <v>44985</v>
      </c>
      <c r="B165" s="1">
        <v>8903</v>
      </c>
      <c r="C165" t="s">
        <v>71</v>
      </c>
      <c r="D165" s="15">
        <v>44985</v>
      </c>
      <c r="E165" s="11" t="s">
        <v>19</v>
      </c>
      <c r="F165" s="12">
        <v>97159.99</v>
      </c>
      <c r="G165" s="18">
        <f t="shared" si="4"/>
        <v>2428.9997500000004</v>
      </c>
      <c r="H165" s="17">
        <f t="shared" si="5"/>
        <v>94730.990250000003</v>
      </c>
    </row>
    <row r="166" spans="1:8" x14ac:dyDescent="0.25">
      <c r="A166" s="15">
        <v>44985</v>
      </c>
      <c r="B166" s="1">
        <v>8904</v>
      </c>
      <c r="C166" t="s">
        <v>71</v>
      </c>
      <c r="D166" s="15">
        <v>44985</v>
      </c>
      <c r="E166" s="11" t="s">
        <v>19</v>
      </c>
      <c r="F166" s="12">
        <v>97159.99</v>
      </c>
      <c r="G166" s="18">
        <f t="shared" si="4"/>
        <v>2428.9997500000004</v>
      </c>
      <c r="H166" s="17">
        <f t="shared" si="5"/>
        <v>94730.990250000003</v>
      </c>
    </row>
    <row r="167" spans="1:8" x14ac:dyDescent="0.25">
      <c r="A167" s="15">
        <v>44985</v>
      </c>
      <c r="B167" s="1">
        <v>8905</v>
      </c>
      <c r="C167" t="s">
        <v>96</v>
      </c>
      <c r="D167" s="15">
        <v>44985</v>
      </c>
      <c r="E167" s="11" t="s">
        <v>19</v>
      </c>
      <c r="F167" s="12">
        <v>21900</v>
      </c>
      <c r="G167" s="18">
        <f t="shared" si="4"/>
        <v>547.5</v>
      </c>
      <c r="H167" s="17">
        <f t="shared" si="5"/>
        <v>21352.5</v>
      </c>
    </row>
    <row r="168" spans="1:8" x14ac:dyDescent="0.25">
      <c r="A168" s="15">
        <v>44985</v>
      </c>
      <c r="B168" s="1">
        <v>8906</v>
      </c>
      <c r="C168" t="s">
        <v>96</v>
      </c>
      <c r="D168" s="15">
        <v>44985</v>
      </c>
      <c r="E168" s="11" t="s">
        <v>19</v>
      </c>
      <c r="F168" s="12">
        <v>21900</v>
      </c>
      <c r="G168" s="18">
        <f t="shared" si="4"/>
        <v>547.5</v>
      </c>
      <c r="H168" s="17">
        <f t="shared" si="5"/>
        <v>21352.5</v>
      </c>
    </row>
    <row r="169" spans="1:8" x14ac:dyDescent="0.25">
      <c r="B169" s="1"/>
      <c r="E169" s="11" t="s">
        <v>58</v>
      </c>
      <c r="F169" s="23">
        <f>SUM(F113:F168)</f>
        <v>8432011.6499999985</v>
      </c>
      <c r="G169" s="20">
        <f>SUM(G113:G168)</f>
        <v>210800.29124999995</v>
      </c>
      <c r="H169" s="17">
        <f t="shared" si="5"/>
        <v>8221211.3587499987</v>
      </c>
    </row>
    <row r="170" spans="1:8" x14ac:dyDescent="0.25">
      <c r="B170" s="1"/>
      <c r="E170" s="11"/>
      <c r="F170" s="23"/>
      <c r="G170" s="20"/>
      <c r="H170" s="17"/>
    </row>
    <row r="171" spans="1:8" ht="18.75" x14ac:dyDescent="0.3">
      <c r="A171" s="80" t="s">
        <v>97</v>
      </c>
      <c r="B171" s="81"/>
      <c r="C171" s="81"/>
      <c r="D171" s="81"/>
      <c r="E171" s="81"/>
      <c r="F171" s="81"/>
      <c r="G171" s="81"/>
      <c r="H171" s="82"/>
    </row>
    <row r="172" spans="1:8" x14ac:dyDescent="0.25">
      <c r="A172" s="4" t="s">
        <v>3</v>
      </c>
      <c r="B172" s="4" t="s">
        <v>4</v>
      </c>
      <c r="C172" s="4" t="s">
        <v>5</v>
      </c>
      <c r="D172" s="4" t="s">
        <v>6</v>
      </c>
      <c r="E172" s="4" t="s">
        <v>7</v>
      </c>
      <c r="F172" s="5" t="s">
        <v>8</v>
      </c>
      <c r="G172" s="5" t="s">
        <v>9</v>
      </c>
      <c r="H172" s="6">
        <f ca="1">+C263+#REF!+A172:H172</f>
        <v>0</v>
      </c>
    </row>
    <row r="173" spans="1:8" x14ac:dyDescent="0.25">
      <c r="A173" s="9">
        <v>44986</v>
      </c>
      <c r="B173" s="1">
        <v>8907</v>
      </c>
      <c r="C173" t="s">
        <v>98</v>
      </c>
      <c r="D173" s="9">
        <v>44986</v>
      </c>
      <c r="E173" s="11" t="s">
        <v>11</v>
      </c>
      <c r="F173" s="23">
        <v>19410.41</v>
      </c>
      <c r="G173" s="19">
        <f>F173*0.25</f>
        <v>4852.6025</v>
      </c>
      <c r="H173" s="17">
        <f>F173-G173</f>
        <v>14557.807499999999</v>
      </c>
    </row>
    <row r="174" spans="1:8" x14ac:dyDescent="0.25">
      <c r="A174" s="9">
        <v>44986</v>
      </c>
      <c r="B174" s="1">
        <v>8908</v>
      </c>
      <c r="C174" t="s">
        <v>98</v>
      </c>
      <c r="D174" s="9">
        <v>44986</v>
      </c>
      <c r="E174" s="11" t="s">
        <v>11</v>
      </c>
      <c r="F174" s="23">
        <v>19410.41</v>
      </c>
      <c r="G174" s="19">
        <f t="shared" ref="G174:G237" si="6">F174*0.25</f>
        <v>4852.6025</v>
      </c>
      <c r="H174" s="17">
        <f t="shared" ref="H174:H237" si="7">F174-G174</f>
        <v>14557.807499999999</v>
      </c>
    </row>
    <row r="175" spans="1:8" x14ac:dyDescent="0.25">
      <c r="A175" s="9">
        <v>44986</v>
      </c>
      <c r="B175" s="1">
        <v>8909</v>
      </c>
      <c r="C175" t="s">
        <v>99</v>
      </c>
      <c r="D175" s="9">
        <v>44986</v>
      </c>
      <c r="E175" s="11" t="s">
        <v>11</v>
      </c>
      <c r="F175" s="23">
        <v>17307.78</v>
      </c>
      <c r="G175" s="19">
        <f t="shared" si="6"/>
        <v>4326.9449999999997</v>
      </c>
      <c r="H175" s="17">
        <f t="shared" si="7"/>
        <v>12980.834999999999</v>
      </c>
    </row>
    <row r="176" spans="1:8" x14ac:dyDescent="0.25">
      <c r="A176" s="9">
        <v>44986</v>
      </c>
      <c r="B176" s="1">
        <v>8910</v>
      </c>
      <c r="C176" t="s">
        <v>99</v>
      </c>
      <c r="D176" s="9">
        <v>44986</v>
      </c>
      <c r="E176" s="11" t="s">
        <v>11</v>
      </c>
      <c r="F176" s="23">
        <v>17307.78</v>
      </c>
      <c r="G176" s="19">
        <f t="shared" si="6"/>
        <v>4326.9449999999997</v>
      </c>
      <c r="H176" s="17">
        <f t="shared" si="7"/>
        <v>12980.834999999999</v>
      </c>
    </row>
    <row r="177" spans="1:8" x14ac:dyDescent="0.25">
      <c r="A177" s="9">
        <v>44986</v>
      </c>
      <c r="B177" s="1">
        <v>8911</v>
      </c>
      <c r="C177" t="s">
        <v>99</v>
      </c>
      <c r="D177" s="9">
        <v>44986</v>
      </c>
      <c r="E177" s="11" t="s">
        <v>11</v>
      </c>
      <c r="F177" s="23">
        <v>17307.78</v>
      </c>
      <c r="G177" s="19">
        <f t="shared" si="6"/>
        <v>4326.9449999999997</v>
      </c>
      <c r="H177" s="17">
        <f t="shared" si="7"/>
        <v>12980.834999999999</v>
      </c>
    </row>
    <row r="178" spans="1:8" x14ac:dyDescent="0.25">
      <c r="A178" s="9">
        <v>44986</v>
      </c>
      <c r="B178" s="1">
        <v>8912</v>
      </c>
      <c r="C178" t="s">
        <v>99</v>
      </c>
      <c r="D178" s="9">
        <v>44986</v>
      </c>
      <c r="E178" s="11" t="s">
        <v>11</v>
      </c>
      <c r="F178" s="23">
        <v>17307.78</v>
      </c>
      <c r="G178" s="19">
        <f t="shared" si="6"/>
        <v>4326.9449999999997</v>
      </c>
      <c r="H178" s="17">
        <f t="shared" si="7"/>
        <v>12980.834999999999</v>
      </c>
    </row>
    <row r="179" spans="1:8" x14ac:dyDescent="0.25">
      <c r="A179" s="9">
        <v>44986</v>
      </c>
      <c r="B179" s="1">
        <v>8913</v>
      </c>
      <c r="C179" t="s">
        <v>100</v>
      </c>
      <c r="D179" s="9">
        <v>44986</v>
      </c>
      <c r="E179" s="11" t="s">
        <v>11</v>
      </c>
      <c r="F179" s="23">
        <v>21085.42</v>
      </c>
      <c r="G179" s="19">
        <f t="shared" si="6"/>
        <v>5271.3549999999996</v>
      </c>
      <c r="H179" s="17">
        <f t="shared" si="7"/>
        <v>15814.064999999999</v>
      </c>
    </row>
    <row r="180" spans="1:8" x14ac:dyDescent="0.25">
      <c r="A180" s="9">
        <v>44986</v>
      </c>
      <c r="B180" s="1">
        <v>8914</v>
      </c>
      <c r="C180" t="s">
        <v>100</v>
      </c>
      <c r="D180" s="9">
        <v>44986</v>
      </c>
      <c r="E180" s="11" t="s">
        <v>11</v>
      </c>
      <c r="F180" s="23">
        <v>21085.42</v>
      </c>
      <c r="G180" s="19">
        <f t="shared" si="6"/>
        <v>5271.3549999999996</v>
      </c>
      <c r="H180" s="17">
        <f t="shared" si="7"/>
        <v>15814.064999999999</v>
      </c>
    </row>
    <row r="181" spans="1:8" x14ac:dyDescent="0.25">
      <c r="A181" s="9">
        <v>44986</v>
      </c>
      <c r="B181" s="1">
        <v>8915</v>
      </c>
      <c r="C181" t="s">
        <v>101</v>
      </c>
      <c r="D181" s="9">
        <v>44986</v>
      </c>
      <c r="E181" s="11" t="s">
        <v>11</v>
      </c>
      <c r="F181" s="23">
        <v>37817.160000000003</v>
      </c>
      <c r="G181" s="19">
        <f t="shared" si="6"/>
        <v>9454.2900000000009</v>
      </c>
      <c r="H181" s="17">
        <f t="shared" si="7"/>
        <v>28362.870000000003</v>
      </c>
    </row>
    <row r="182" spans="1:8" x14ac:dyDescent="0.25">
      <c r="A182" s="9">
        <v>44986</v>
      </c>
      <c r="B182" s="1">
        <v>8916</v>
      </c>
      <c r="C182" t="s">
        <v>60</v>
      </c>
      <c r="D182" s="9">
        <v>44986</v>
      </c>
      <c r="E182" s="11" t="s">
        <v>11</v>
      </c>
      <c r="F182" s="23">
        <v>26011.919999999998</v>
      </c>
      <c r="G182" s="19">
        <f t="shared" si="6"/>
        <v>6502.98</v>
      </c>
      <c r="H182" s="17">
        <f t="shared" si="7"/>
        <v>19508.939999999999</v>
      </c>
    </row>
    <row r="183" spans="1:8" x14ac:dyDescent="0.25">
      <c r="A183" s="9">
        <v>44986</v>
      </c>
      <c r="B183" s="1">
        <v>8917</v>
      </c>
      <c r="C183" t="s">
        <v>60</v>
      </c>
      <c r="D183" s="9">
        <v>44986</v>
      </c>
      <c r="E183" s="11" t="s">
        <v>11</v>
      </c>
      <c r="F183" s="23">
        <v>26011.919999999998</v>
      </c>
      <c r="G183" s="19">
        <f t="shared" si="6"/>
        <v>6502.98</v>
      </c>
      <c r="H183" s="17">
        <f t="shared" si="7"/>
        <v>19508.939999999999</v>
      </c>
    </row>
    <row r="184" spans="1:8" x14ac:dyDescent="0.25">
      <c r="A184" s="9">
        <v>44986</v>
      </c>
      <c r="B184" s="1">
        <v>8918</v>
      </c>
      <c r="C184" t="s">
        <v>60</v>
      </c>
      <c r="D184" s="9">
        <v>44986</v>
      </c>
      <c r="E184" s="11" t="s">
        <v>11</v>
      </c>
      <c r="F184" s="23">
        <v>26011.95</v>
      </c>
      <c r="G184" s="19">
        <f t="shared" si="6"/>
        <v>6502.9875000000002</v>
      </c>
      <c r="H184" s="17">
        <f t="shared" si="7"/>
        <v>19508.962500000001</v>
      </c>
    </row>
    <row r="185" spans="1:8" x14ac:dyDescent="0.25">
      <c r="A185" s="9">
        <v>44986</v>
      </c>
      <c r="B185" s="1">
        <v>8919</v>
      </c>
      <c r="C185" t="s">
        <v>102</v>
      </c>
      <c r="D185" s="9">
        <v>44986</v>
      </c>
      <c r="E185" s="11" t="s">
        <v>11</v>
      </c>
      <c r="F185" s="23">
        <v>21016.45</v>
      </c>
      <c r="G185" s="19">
        <f t="shared" si="6"/>
        <v>5254.1125000000002</v>
      </c>
      <c r="H185" s="17">
        <f t="shared" si="7"/>
        <v>15762.337500000001</v>
      </c>
    </row>
    <row r="186" spans="1:8" x14ac:dyDescent="0.25">
      <c r="A186" s="9">
        <v>44986</v>
      </c>
      <c r="B186" s="1">
        <v>8920</v>
      </c>
      <c r="C186" t="s">
        <v>102</v>
      </c>
      <c r="D186" s="9">
        <v>44986</v>
      </c>
      <c r="E186" s="11" t="s">
        <v>11</v>
      </c>
      <c r="F186" s="23">
        <v>21016.45</v>
      </c>
      <c r="G186" s="19">
        <f t="shared" si="6"/>
        <v>5254.1125000000002</v>
      </c>
      <c r="H186" s="17">
        <f t="shared" si="7"/>
        <v>15762.337500000001</v>
      </c>
    </row>
    <row r="187" spans="1:8" x14ac:dyDescent="0.25">
      <c r="A187" s="9">
        <v>44986</v>
      </c>
      <c r="B187" s="1">
        <v>8921</v>
      </c>
      <c r="C187" t="s">
        <v>102</v>
      </c>
      <c r="D187" s="9">
        <v>44986</v>
      </c>
      <c r="E187" s="11" t="s">
        <v>11</v>
      </c>
      <c r="F187" s="23">
        <v>21016.45</v>
      </c>
      <c r="G187" s="19">
        <f t="shared" si="6"/>
        <v>5254.1125000000002</v>
      </c>
      <c r="H187" s="17">
        <f t="shared" si="7"/>
        <v>15762.337500000001</v>
      </c>
    </row>
    <row r="188" spans="1:8" x14ac:dyDescent="0.25">
      <c r="A188" s="9">
        <v>44986</v>
      </c>
      <c r="B188" s="1">
        <v>8922</v>
      </c>
      <c r="C188" t="s">
        <v>102</v>
      </c>
      <c r="D188" s="9">
        <v>44986</v>
      </c>
      <c r="E188" s="11" t="s">
        <v>11</v>
      </c>
      <c r="F188" s="23">
        <v>21016.45</v>
      </c>
      <c r="G188" s="19">
        <f t="shared" si="6"/>
        <v>5254.1125000000002</v>
      </c>
      <c r="H188" s="17">
        <f t="shared" si="7"/>
        <v>15762.337500000001</v>
      </c>
    </row>
    <row r="189" spans="1:8" x14ac:dyDescent="0.25">
      <c r="A189" s="9">
        <v>44986</v>
      </c>
      <c r="B189" s="1">
        <v>8923</v>
      </c>
      <c r="C189" t="s">
        <v>103</v>
      </c>
      <c r="D189" s="9">
        <v>44986</v>
      </c>
      <c r="E189" s="11" t="s">
        <v>11</v>
      </c>
      <c r="F189" s="23">
        <v>18011.28</v>
      </c>
      <c r="G189" s="19">
        <f t="shared" si="6"/>
        <v>4502.82</v>
      </c>
      <c r="H189" s="17">
        <f t="shared" si="7"/>
        <v>13508.46</v>
      </c>
    </row>
    <row r="190" spans="1:8" x14ac:dyDescent="0.25">
      <c r="A190" s="9">
        <v>44986</v>
      </c>
      <c r="B190" s="1">
        <v>8924</v>
      </c>
      <c r="C190" t="s">
        <v>103</v>
      </c>
      <c r="D190" s="9">
        <v>44986</v>
      </c>
      <c r="E190" s="11" t="s">
        <v>11</v>
      </c>
      <c r="F190" s="23">
        <v>18011.28</v>
      </c>
      <c r="G190" s="19">
        <f t="shared" si="6"/>
        <v>4502.82</v>
      </c>
      <c r="H190" s="17">
        <f t="shared" si="7"/>
        <v>13508.46</v>
      </c>
    </row>
    <row r="191" spans="1:8" x14ac:dyDescent="0.25">
      <c r="A191" s="9">
        <v>44986</v>
      </c>
      <c r="B191" s="1">
        <v>8925</v>
      </c>
      <c r="C191" t="s">
        <v>104</v>
      </c>
      <c r="D191" s="9">
        <v>44986</v>
      </c>
      <c r="E191" s="11" t="s">
        <v>11</v>
      </c>
      <c r="F191" s="23">
        <v>18277.32</v>
      </c>
      <c r="G191" s="19">
        <f t="shared" si="6"/>
        <v>4569.33</v>
      </c>
      <c r="H191" s="17">
        <f t="shared" si="7"/>
        <v>13707.99</v>
      </c>
    </row>
    <row r="192" spans="1:8" x14ac:dyDescent="0.25">
      <c r="A192" s="9">
        <v>44986</v>
      </c>
      <c r="B192" s="1">
        <v>8926</v>
      </c>
      <c r="C192" t="s">
        <v>105</v>
      </c>
      <c r="D192" s="9">
        <v>44986</v>
      </c>
      <c r="E192" s="11" t="s">
        <v>11</v>
      </c>
      <c r="F192" s="23">
        <v>24009.7</v>
      </c>
      <c r="G192" s="19">
        <f t="shared" si="6"/>
        <v>6002.4250000000002</v>
      </c>
      <c r="H192" s="17">
        <f t="shared" si="7"/>
        <v>18007.275000000001</v>
      </c>
    </row>
    <row r="193" spans="1:8" x14ac:dyDescent="0.25">
      <c r="A193" s="9">
        <v>44992</v>
      </c>
      <c r="B193" s="1">
        <v>8927</v>
      </c>
      <c r="C193" t="s">
        <v>106</v>
      </c>
      <c r="D193" s="9">
        <v>44992</v>
      </c>
      <c r="E193" s="11" t="s">
        <v>11</v>
      </c>
      <c r="F193" s="23">
        <v>10513.8</v>
      </c>
      <c r="G193" s="19">
        <f t="shared" si="6"/>
        <v>2628.45</v>
      </c>
      <c r="H193" s="17">
        <f t="shared" si="7"/>
        <v>7885.3499999999995</v>
      </c>
    </row>
    <row r="194" spans="1:8" x14ac:dyDescent="0.25">
      <c r="A194" s="9">
        <v>44992</v>
      </c>
      <c r="B194" s="1">
        <v>8928</v>
      </c>
      <c r="C194" t="s">
        <v>106</v>
      </c>
      <c r="D194" s="9">
        <v>44992</v>
      </c>
      <c r="E194" s="11" t="s">
        <v>11</v>
      </c>
      <c r="F194" s="23">
        <v>10513.8</v>
      </c>
      <c r="G194" s="19">
        <f t="shared" si="6"/>
        <v>2628.45</v>
      </c>
      <c r="H194" s="17">
        <f t="shared" si="7"/>
        <v>7885.3499999999995</v>
      </c>
    </row>
    <row r="195" spans="1:8" x14ac:dyDescent="0.25">
      <c r="A195" s="9">
        <v>44992</v>
      </c>
      <c r="B195" s="1">
        <v>8929</v>
      </c>
      <c r="C195" t="s">
        <v>106</v>
      </c>
      <c r="D195" s="9">
        <v>44992</v>
      </c>
      <c r="E195" s="11" t="s">
        <v>11</v>
      </c>
      <c r="F195" s="23">
        <v>10513.8</v>
      </c>
      <c r="G195" s="19">
        <f t="shared" si="6"/>
        <v>2628.45</v>
      </c>
      <c r="H195" s="17">
        <f t="shared" si="7"/>
        <v>7885.3499999999995</v>
      </c>
    </row>
    <row r="196" spans="1:8" x14ac:dyDescent="0.25">
      <c r="A196" s="9">
        <v>44992</v>
      </c>
      <c r="B196" s="1">
        <v>8930</v>
      </c>
      <c r="C196" t="s">
        <v>106</v>
      </c>
      <c r="D196" s="9">
        <v>44992</v>
      </c>
      <c r="E196" s="11" t="s">
        <v>11</v>
      </c>
      <c r="F196" s="23">
        <v>10513.8</v>
      </c>
      <c r="G196" s="19">
        <f t="shared" si="6"/>
        <v>2628.45</v>
      </c>
      <c r="H196" s="17">
        <f t="shared" si="7"/>
        <v>7885.3499999999995</v>
      </c>
    </row>
    <row r="197" spans="1:8" x14ac:dyDescent="0.25">
      <c r="A197" s="9">
        <v>44992</v>
      </c>
      <c r="B197" s="1">
        <v>8931</v>
      </c>
      <c r="C197" t="s">
        <v>106</v>
      </c>
      <c r="D197" s="9">
        <v>44992</v>
      </c>
      <c r="E197" s="11" t="s">
        <v>11</v>
      </c>
      <c r="F197" s="23">
        <v>10513.8</v>
      </c>
      <c r="G197" s="19">
        <f t="shared" si="6"/>
        <v>2628.45</v>
      </c>
      <c r="H197" s="17">
        <f t="shared" si="7"/>
        <v>7885.3499999999995</v>
      </c>
    </row>
    <row r="198" spans="1:8" x14ac:dyDescent="0.25">
      <c r="A198" s="9">
        <v>44992</v>
      </c>
      <c r="B198" s="1">
        <v>8932</v>
      </c>
      <c r="C198" t="s">
        <v>106</v>
      </c>
      <c r="D198" s="9">
        <v>44992</v>
      </c>
      <c r="E198" s="11" t="s">
        <v>11</v>
      </c>
      <c r="F198" s="23">
        <v>10513.8</v>
      </c>
      <c r="G198" s="19">
        <f t="shared" si="6"/>
        <v>2628.45</v>
      </c>
      <c r="H198" s="17">
        <f t="shared" si="7"/>
        <v>7885.3499999999995</v>
      </c>
    </row>
    <row r="199" spans="1:8" x14ac:dyDescent="0.25">
      <c r="A199" s="9">
        <v>44992</v>
      </c>
      <c r="B199" s="1">
        <v>8933</v>
      </c>
      <c r="C199" t="s">
        <v>107</v>
      </c>
      <c r="D199" s="9">
        <v>44992</v>
      </c>
      <c r="E199" s="11" t="s">
        <v>11</v>
      </c>
      <c r="F199" s="23">
        <v>369.19</v>
      </c>
      <c r="G199" s="19">
        <f t="shared" si="6"/>
        <v>92.297499999999999</v>
      </c>
      <c r="H199" s="17">
        <f t="shared" si="7"/>
        <v>276.89249999999998</v>
      </c>
    </row>
    <row r="200" spans="1:8" x14ac:dyDescent="0.25">
      <c r="A200" s="9">
        <v>44992</v>
      </c>
      <c r="B200" s="1">
        <v>8934</v>
      </c>
      <c r="C200" t="s">
        <v>107</v>
      </c>
      <c r="D200" s="9">
        <v>44992</v>
      </c>
      <c r="E200" s="11" t="s">
        <v>11</v>
      </c>
      <c r="F200" s="23">
        <v>369.19</v>
      </c>
      <c r="G200" s="19">
        <f t="shared" si="6"/>
        <v>92.297499999999999</v>
      </c>
      <c r="H200" s="17">
        <f t="shared" si="7"/>
        <v>276.89249999999998</v>
      </c>
    </row>
    <row r="201" spans="1:8" x14ac:dyDescent="0.25">
      <c r="A201" s="9">
        <v>44992</v>
      </c>
      <c r="B201" s="1">
        <v>8935</v>
      </c>
      <c r="C201" t="s">
        <v>107</v>
      </c>
      <c r="D201" s="9">
        <v>44992</v>
      </c>
      <c r="E201" s="11" t="s">
        <v>11</v>
      </c>
      <c r="F201" s="23">
        <v>369.19</v>
      </c>
      <c r="G201" s="19">
        <f t="shared" si="6"/>
        <v>92.297499999999999</v>
      </c>
      <c r="H201" s="17">
        <f t="shared" si="7"/>
        <v>276.89249999999998</v>
      </c>
    </row>
    <row r="202" spans="1:8" x14ac:dyDescent="0.25">
      <c r="A202" s="9">
        <v>44992</v>
      </c>
      <c r="B202" s="1">
        <v>8936</v>
      </c>
      <c r="C202" t="s">
        <v>107</v>
      </c>
      <c r="D202" s="9">
        <v>44992</v>
      </c>
      <c r="E202" s="11" t="s">
        <v>11</v>
      </c>
      <c r="F202" s="23">
        <v>369.19</v>
      </c>
      <c r="G202" s="19">
        <f t="shared" si="6"/>
        <v>92.297499999999999</v>
      </c>
      <c r="H202" s="17">
        <f t="shared" si="7"/>
        <v>276.89249999999998</v>
      </c>
    </row>
    <row r="203" spans="1:8" x14ac:dyDescent="0.25">
      <c r="A203" s="9">
        <v>44992</v>
      </c>
      <c r="B203" s="1">
        <v>8937</v>
      </c>
      <c r="C203" t="s">
        <v>107</v>
      </c>
      <c r="D203" s="9">
        <v>44992</v>
      </c>
      <c r="E203" s="11" t="s">
        <v>11</v>
      </c>
      <c r="F203" s="23">
        <v>369.19</v>
      </c>
      <c r="G203" s="19">
        <f t="shared" si="6"/>
        <v>92.297499999999999</v>
      </c>
      <c r="H203" s="17">
        <f t="shared" si="7"/>
        <v>276.89249999999998</v>
      </c>
    </row>
    <row r="204" spans="1:8" x14ac:dyDescent="0.25">
      <c r="A204" s="9">
        <v>44999</v>
      </c>
      <c r="B204" s="1">
        <v>8938</v>
      </c>
      <c r="C204" t="s">
        <v>108</v>
      </c>
      <c r="D204" s="9">
        <v>44999</v>
      </c>
      <c r="E204" s="11" t="s">
        <v>109</v>
      </c>
      <c r="F204" s="23">
        <v>115935</v>
      </c>
      <c r="G204" s="19">
        <f t="shared" si="6"/>
        <v>28983.75</v>
      </c>
      <c r="H204" s="17">
        <f t="shared" si="7"/>
        <v>86951.25</v>
      </c>
    </row>
    <row r="205" spans="1:8" x14ac:dyDescent="0.25">
      <c r="A205" s="9">
        <v>44999</v>
      </c>
      <c r="B205" s="1">
        <v>8939</v>
      </c>
      <c r="C205" t="s">
        <v>108</v>
      </c>
      <c r="D205" s="9">
        <v>44999</v>
      </c>
      <c r="E205" s="11" t="s">
        <v>109</v>
      </c>
      <c r="F205" s="23">
        <v>115935</v>
      </c>
      <c r="G205" s="19">
        <f t="shared" si="6"/>
        <v>28983.75</v>
      </c>
      <c r="H205" s="17">
        <f t="shared" si="7"/>
        <v>86951.25</v>
      </c>
    </row>
    <row r="206" spans="1:8" x14ac:dyDescent="0.25">
      <c r="A206" s="9">
        <v>44999</v>
      </c>
      <c r="B206" s="1">
        <v>8940</v>
      </c>
      <c r="C206" t="s">
        <v>110</v>
      </c>
      <c r="D206" s="9">
        <v>44999</v>
      </c>
      <c r="E206" s="11" t="s">
        <v>109</v>
      </c>
      <c r="F206" s="23">
        <v>25700.400000000001</v>
      </c>
      <c r="G206" s="19">
        <f t="shared" si="6"/>
        <v>6425.1</v>
      </c>
      <c r="H206" s="17">
        <f t="shared" si="7"/>
        <v>19275.300000000003</v>
      </c>
    </row>
    <row r="207" spans="1:8" x14ac:dyDescent="0.25">
      <c r="A207" s="9">
        <v>44999</v>
      </c>
      <c r="B207" s="1">
        <v>8941</v>
      </c>
      <c r="C207" t="s">
        <v>111</v>
      </c>
      <c r="D207" s="9">
        <v>44999</v>
      </c>
      <c r="E207" s="11" t="s">
        <v>109</v>
      </c>
      <c r="F207" s="23">
        <v>20744.400000000001</v>
      </c>
      <c r="G207" s="19">
        <f t="shared" si="6"/>
        <v>5186.1000000000004</v>
      </c>
      <c r="H207" s="17">
        <f t="shared" si="7"/>
        <v>15558.300000000001</v>
      </c>
    </row>
    <row r="208" spans="1:8" x14ac:dyDescent="0.25">
      <c r="A208" s="9">
        <v>44999</v>
      </c>
      <c r="B208" s="1">
        <v>8942</v>
      </c>
      <c r="C208" t="s">
        <v>112</v>
      </c>
      <c r="D208" s="9">
        <v>44999</v>
      </c>
      <c r="E208" s="11" t="s">
        <v>109</v>
      </c>
      <c r="F208" s="23">
        <v>11683</v>
      </c>
      <c r="G208" s="19">
        <f t="shared" si="6"/>
        <v>2920.75</v>
      </c>
      <c r="H208" s="17">
        <f t="shared" si="7"/>
        <v>8762.25</v>
      </c>
    </row>
    <row r="209" spans="1:8" x14ac:dyDescent="0.25">
      <c r="A209" s="9">
        <v>44999</v>
      </c>
      <c r="B209" s="1">
        <v>8943</v>
      </c>
      <c r="C209" t="s">
        <v>112</v>
      </c>
      <c r="D209" s="9">
        <v>44999</v>
      </c>
      <c r="E209" s="11" t="s">
        <v>109</v>
      </c>
      <c r="F209" s="23">
        <v>11682</v>
      </c>
      <c r="G209" s="19">
        <f t="shared" si="6"/>
        <v>2920.5</v>
      </c>
      <c r="H209" s="17">
        <f t="shared" si="7"/>
        <v>8761.5</v>
      </c>
    </row>
    <row r="210" spans="1:8" x14ac:dyDescent="0.25">
      <c r="A210" s="9">
        <v>45005</v>
      </c>
      <c r="B210" s="1">
        <v>8944</v>
      </c>
      <c r="C210" t="s">
        <v>113</v>
      </c>
      <c r="D210" s="9">
        <v>45005</v>
      </c>
      <c r="E210" s="11" t="s">
        <v>114</v>
      </c>
      <c r="F210" s="23">
        <v>45138.3</v>
      </c>
      <c r="G210" s="19">
        <f t="shared" si="6"/>
        <v>11284.575000000001</v>
      </c>
      <c r="H210" s="17">
        <f t="shared" si="7"/>
        <v>33853.725000000006</v>
      </c>
    </row>
    <row r="211" spans="1:8" x14ac:dyDescent="0.25">
      <c r="A211" s="9">
        <v>45005</v>
      </c>
      <c r="B211" s="1">
        <v>8945</v>
      </c>
      <c r="C211" t="s">
        <v>113</v>
      </c>
      <c r="D211" s="9">
        <v>45005</v>
      </c>
      <c r="E211" s="11" t="s">
        <v>114</v>
      </c>
      <c r="F211" s="23">
        <v>45138.3</v>
      </c>
      <c r="G211" s="19">
        <f t="shared" si="6"/>
        <v>11284.575000000001</v>
      </c>
      <c r="H211" s="17">
        <f t="shared" si="7"/>
        <v>33853.725000000006</v>
      </c>
    </row>
    <row r="212" spans="1:8" x14ac:dyDescent="0.25">
      <c r="A212" s="9">
        <v>45005</v>
      </c>
      <c r="B212" s="1">
        <v>8946</v>
      </c>
      <c r="C212" t="s">
        <v>113</v>
      </c>
      <c r="D212" s="9">
        <v>45005</v>
      </c>
      <c r="E212" s="11" t="s">
        <v>114</v>
      </c>
      <c r="F212" s="23">
        <v>45138.3</v>
      </c>
      <c r="G212" s="19">
        <f t="shared" si="6"/>
        <v>11284.575000000001</v>
      </c>
      <c r="H212" s="17">
        <f t="shared" si="7"/>
        <v>33853.725000000006</v>
      </c>
    </row>
    <row r="213" spans="1:8" x14ac:dyDescent="0.25">
      <c r="A213" s="9">
        <v>45005</v>
      </c>
      <c r="B213" s="1">
        <v>8947</v>
      </c>
      <c r="C213" t="s">
        <v>113</v>
      </c>
      <c r="D213" s="9">
        <v>45005</v>
      </c>
      <c r="E213" s="11" t="s">
        <v>114</v>
      </c>
      <c r="F213" s="23">
        <v>45138.3</v>
      </c>
      <c r="G213" s="19">
        <f t="shared" si="6"/>
        <v>11284.575000000001</v>
      </c>
      <c r="H213" s="17">
        <f t="shared" si="7"/>
        <v>33853.725000000006</v>
      </c>
    </row>
    <row r="214" spans="1:8" x14ac:dyDescent="0.25">
      <c r="A214" s="9">
        <v>45014</v>
      </c>
      <c r="B214" s="1">
        <v>8948</v>
      </c>
      <c r="C214" t="s">
        <v>115</v>
      </c>
      <c r="D214" s="9">
        <v>45014</v>
      </c>
      <c r="E214" s="11" t="s">
        <v>11</v>
      </c>
      <c r="F214" s="23">
        <v>4965.91</v>
      </c>
      <c r="G214" s="19">
        <f t="shared" si="6"/>
        <v>1241.4775</v>
      </c>
      <c r="H214" s="17">
        <f t="shared" si="7"/>
        <v>3724.4324999999999</v>
      </c>
    </row>
    <row r="215" spans="1:8" x14ac:dyDescent="0.25">
      <c r="A215" s="9">
        <v>45014</v>
      </c>
      <c r="B215" s="1">
        <v>8949</v>
      </c>
      <c r="C215" t="s">
        <v>116</v>
      </c>
      <c r="D215" s="9">
        <v>45014</v>
      </c>
      <c r="E215" s="11" t="s">
        <v>11</v>
      </c>
      <c r="F215" s="23">
        <v>2454.3000000000002</v>
      </c>
      <c r="G215" s="19">
        <f t="shared" si="6"/>
        <v>613.57500000000005</v>
      </c>
      <c r="H215" s="17">
        <f t="shared" si="7"/>
        <v>1840.7250000000001</v>
      </c>
    </row>
    <row r="216" spans="1:8" x14ac:dyDescent="0.25">
      <c r="A216" s="9">
        <v>45014</v>
      </c>
      <c r="B216" s="1">
        <v>8950</v>
      </c>
      <c r="C216" t="s">
        <v>116</v>
      </c>
      <c r="D216" s="9">
        <v>45014</v>
      </c>
      <c r="E216" s="11" t="s">
        <v>11</v>
      </c>
      <c r="F216" s="23">
        <v>2454.3000000000002</v>
      </c>
      <c r="G216" s="19">
        <f t="shared" si="6"/>
        <v>613.57500000000005</v>
      </c>
      <c r="H216" s="17">
        <f t="shared" si="7"/>
        <v>1840.7250000000001</v>
      </c>
    </row>
    <row r="217" spans="1:8" x14ac:dyDescent="0.25">
      <c r="A217" s="9">
        <v>45014</v>
      </c>
      <c r="B217" s="1">
        <v>8951</v>
      </c>
      <c r="C217" t="s">
        <v>117</v>
      </c>
      <c r="D217" s="9">
        <v>45014</v>
      </c>
      <c r="E217" s="11" t="s">
        <v>118</v>
      </c>
      <c r="F217" s="23">
        <v>11422.4</v>
      </c>
      <c r="G217" s="19">
        <f t="shared" si="6"/>
        <v>2855.6</v>
      </c>
      <c r="H217" s="17">
        <f t="shared" si="7"/>
        <v>8566.7999999999993</v>
      </c>
    </row>
    <row r="218" spans="1:8" x14ac:dyDescent="0.25">
      <c r="A218" s="9">
        <v>45014</v>
      </c>
      <c r="B218" s="1">
        <v>8952</v>
      </c>
      <c r="C218" t="s">
        <v>119</v>
      </c>
      <c r="D218" s="9">
        <v>45014</v>
      </c>
      <c r="E218" s="11" t="s">
        <v>118</v>
      </c>
      <c r="F218" s="23">
        <v>25837.279999999999</v>
      </c>
      <c r="G218" s="19">
        <f t="shared" si="6"/>
        <v>6459.32</v>
      </c>
      <c r="H218" s="17">
        <f t="shared" si="7"/>
        <v>19377.96</v>
      </c>
    </row>
    <row r="219" spans="1:8" x14ac:dyDescent="0.25">
      <c r="A219" s="9">
        <v>45015</v>
      </c>
      <c r="B219" s="1">
        <v>8953</v>
      </c>
      <c r="C219" t="s">
        <v>120</v>
      </c>
      <c r="D219" s="9">
        <v>45015</v>
      </c>
      <c r="E219" s="11" t="s">
        <v>121</v>
      </c>
      <c r="F219" s="23">
        <v>5616.21</v>
      </c>
      <c r="G219" s="19">
        <f t="shared" si="6"/>
        <v>1404.0525</v>
      </c>
      <c r="H219" s="17">
        <f t="shared" si="7"/>
        <v>4212.1575000000003</v>
      </c>
    </row>
    <row r="220" spans="1:8" x14ac:dyDescent="0.25">
      <c r="A220" s="9">
        <v>45015</v>
      </c>
      <c r="B220" s="1">
        <v>8954</v>
      </c>
      <c r="C220" t="s">
        <v>122</v>
      </c>
      <c r="D220" s="9">
        <v>45015</v>
      </c>
      <c r="E220" s="11" t="s">
        <v>121</v>
      </c>
      <c r="F220" s="23">
        <v>21016.45</v>
      </c>
      <c r="G220" s="19">
        <f t="shared" si="6"/>
        <v>5254.1125000000002</v>
      </c>
      <c r="H220" s="17">
        <f t="shared" si="7"/>
        <v>15762.337500000001</v>
      </c>
    </row>
    <row r="221" spans="1:8" x14ac:dyDescent="0.25">
      <c r="A221" s="9">
        <v>45015</v>
      </c>
      <c r="B221" s="1">
        <v>8955</v>
      </c>
      <c r="C221" t="s">
        <v>122</v>
      </c>
      <c r="D221" s="9">
        <v>45015</v>
      </c>
      <c r="E221" s="11" t="s">
        <v>121</v>
      </c>
      <c r="F221" s="23">
        <v>21016.45</v>
      </c>
      <c r="G221" s="19">
        <f t="shared" si="6"/>
        <v>5254.1125000000002</v>
      </c>
      <c r="H221" s="17">
        <f t="shared" si="7"/>
        <v>15762.337500000001</v>
      </c>
    </row>
    <row r="222" spans="1:8" x14ac:dyDescent="0.25">
      <c r="A222" s="9">
        <v>45015</v>
      </c>
      <c r="B222" s="1">
        <v>8956</v>
      </c>
      <c r="C222" t="s">
        <v>122</v>
      </c>
      <c r="D222" s="9">
        <v>45015</v>
      </c>
      <c r="E222" s="11" t="s">
        <v>121</v>
      </c>
      <c r="F222" s="23">
        <v>21016.45</v>
      </c>
      <c r="G222" s="19">
        <f t="shared" si="6"/>
        <v>5254.1125000000002</v>
      </c>
      <c r="H222" s="17">
        <f t="shared" si="7"/>
        <v>15762.337500000001</v>
      </c>
    </row>
    <row r="223" spans="1:8" x14ac:dyDescent="0.25">
      <c r="A223" s="9">
        <v>45015</v>
      </c>
      <c r="B223" s="1">
        <v>8957</v>
      </c>
      <c r="C223" t="s">
        <v>123</v>
      </c>
      <c r="D223" s="9">
        <v>45015</v>
      </c>
      <c r="E223" s="11" t="s">
        <v>124</v>
      </c>
      <c r="F223" s="23">
        <v>4926.5</v>
      </c>
      <c r="G223" s="19">
        <f t="shared" si="6"/>
        <v>1231.625</v>
      </c>
      <c r="H223" s="17">
        <f t="shared" si="7"/>
        <v>3694.875</v>
      </c>
    </row>
    <row r="224" spans="1:8" x14ac:dyDescent="0.25">
      <c r="A224" s="9">
        <v>45015</v>
      </c>
      <c r="B224" s="1">
        <v>8958</v>
      </c>
      <c r="C224" t="s">
        <v>123</v>
      </c>
      <c r="D224" s="9">
        <v>45015</v>
      </c>
      <c r="E224" s="11" t="s">
        <v>124</v>
      </c>
      <c r="F224" s="23">
        <v>4926.5</v>
      </c>
      <c r="G224" s="19">
        <f t="shared" si="6"/>
        <v>1231.625</v>
      </c>
      <c r="H224" s="17">
        <f t="shared" si="7"/>
        <v>3694.875</v>
      </c>
    </row>
    <row r="225" spans="1:8" x14ac:dyDescent="0.25">
      <c r="A225" s="9">
        <v>45015</v>
      </c>
      <c r="B225" s="1">
        <v>8959</v>
      </c>
      <c r="C225" t="s">
        <v>123</v>
      </c>
      <c r="D225" s="9">
        <v>45015</v>
      </c>
      <c r="E225" s="11" t="s">
        <v>124</v>
      </c>
      <c r="F225" s="23">
        <v>4926.5</v>
      </c>
      <c r="G225" s="19">
        <f t="shared" si="6"/>
        <v>1231.625</v>
      </c>
      <c r="H225" s="17">
        <f t="shared" si="7"/>
        <v>3694.875</v>
      </c>
    </row>
    <row r="226" spans="1:8" x14ac:dyDescent="0.25">
      <c r="A226" s="9">
        <v>45015</v>
      </c>
      <c r="B226" s="1">
        <v>8960</v>
      </c>
      <c r="C226" t="s">
        <v>123</v>
      </c>
      <c r="D226" s="9">
        <v>45015</v>
      </c>
      <c r="E226" s="11" t="s">
        <v>124</v>
      </c>
      <c r="F226" s="23">
        <v>4926.5</v>
      </c>
      <c r="G226" s="19">
        <f t="shared" si="6"/>
        <v>1231.625</v>
      </c>
      <c r="H226" s="17">
        <f t="shared" si="7"/>
        <v>3694.875</v>
      </c>
    </row>
    <row r="227" spans="1:8" x14ac:dyDescent="0.25">
      <c r="A227" s="9">
        <v>45015</v>
      </c>
      <c r="B227" s="1">
        <v>8961</v>
      </c>
      <c r="C227" t="s">
        <v>125</v>
      </c>
      <c r="D227" s="9">
        <v>45015</v>
      </c>
      <c r="E227" s="11" t="s">
        <v>124</v>
      </c>
      <c r="F227" s="23">
        <v>2293.92</v>
      </c>
      <c r="G227" s="19">
        <f t="shared" si="6"/>
        <v>573.48</v>
      </c>
      <c r="H227" s="17">
        <f t="shared" si="7"/>
        <v>1720.44</v>
      </c>
    </row>
    <row r="228" spans="1:8" x14ac:dyDescent="0.25">
      <c r="A228" s="9">
        <v>45015</v>
      </c>
      <c r="B228" s="1">
        <v>8962</v>
      </c>
      <c r="C228" t="s">
        <v>125</v>
      </c>
      <c r="D228" s="9">
        <v>45015</v>
      </c>
      <c r="E228" s="11" t="s">
        <v>124</v>
      </c>
      <c r="F228" s="23">
        <v>2293.92</v>
      </c>
      <c r="G228" s="19">
        <f t="shared" si="6"/>
        <v>573.48</v>
      </c>
      <c r="H228" s="17">
        <f t="shared" si="7"/>
        <v>1720.44</v>
      </c>
    </row>
    <row r="229" spans="1:8" x14ac:dyDescent="0.25">
      <c r="A229" s="9">
        <v>45015</v>
      </c>
      <c r="B229" s="1">
        <v>8963</v>
      </c>
      <c r="C229" t="s">
        <v>125</v>
      </c>
      <c r="D229" s="9">
        <v>45015</v>
      </c>
      <c r="E229" s="11" t="s">
        <v>124</v>
      </c>
      <c r="F229" s="23">
        <v>2293.92</v>
      </c>
      <c r="G229" s="19">
        <f t="shared" si="6"/>
        <v>573.48</v>
      </c>
      <c r="H229" s="17">
        <f t="shared" si="7"/>
        <v>1720.44</v>
      </c>
    </row>
    <row r="230" spans="1:8" x14ac:dyDescent="0.25">
      <c r="A230" s="9">
        <v>45015</v>
      </c>
      <c r="B230" s="1">
        <v>8964</v>
      </c>
      <c r="C230" t="s">
        <v>125</v>
      </c>
      <c r="D230" s="9">
        <v>45015</v>
      </c>
      <c r="E230" s="11" t="s">
        <v>124</v>
      </c>
      <c r="F230" s="23">
        <v>2293.92</v>
      </c>
      <c r="G230" s="19">
        <f t="shared" si="6"/>
        <v>573.48</v>
      </c>
      <c r="H230" s="17">
        <f t="shared" si="7"/>
        <v>1720.44</v>
      </c>
    </row>
    <row r="231" spans="1:8" x14ac:dyDescent="0.25">
      <c r="A231" s="9">
        <v>45015</v>
      </c>
      <c r="B231" s="1">
        <v>8965</v>
      </c>
      <c r="C231" t="s">
        <v>125</v>
      </c>
      <c r="D231" s="9">
        <v>45015</v>
      </c>
      <c r="E231" s="11" t="s">
        <v>124</v>
      </c>
      <c r="F231" s="23">
        <v>2293.92</v>
      </c>
      <c r="G231" s="19">
        <f t="shared" si="6"/>
        <v>573.48</v>
      </c>
      <c r="H231" s="17">
        <f t="shared" si="7"/>
        <v>1720.44</v>
      </c>
    </row>
    <row r="232" spans="1:8" x14ac:dyDescent="0.25">
      <c r="A232" s="9">
        <v>45015</v>
      </c>
      <c r="B232" s="1">
        <v>8966</v>
      </c>
      <c r="C232" t="s">
        <v>125</v>
      </c>
      <c r="D232" s="9">
        <v>45015</v>
      </c>
      <c r="E232" s="11" t="s">
        <v>124</v>
      </c>
      <c r="F232" s="23">
        <v>2293.92</v>
      </c>
      <c r="G232" s="19">
        <f t="shared" si="6"/>
        <v>573.48</v>
      </c>
      <c r="H232" s="17">
        <f t="shared" si="7"/>
        <v>1720.44</v>
      </c>
    </row>
    <row r="233" spans="1:8" x14ac:dyDescent="0.25">
      <c r="A233" s="9">
        <v>45015</v>
      </c>
      <c r="B233" s="1">
        <v>8967</v>
      </c>
      <c r="C233" t="s">
        <v>125</v>
      </c>
      <c r="D233" s="9">
        <v>45015</v>
      </c>
      <c r="E233" s="11" t="s">
        <v>124</v>
      </c>
      <c r="F233" s="23">
        <v>2293.92</v>
      </c>
      <c r="G233" s="19">
        <f t="shared" si="6"/>
        <v>573.48</v>
      </c>
      <c r="H233" s="17">
        <f t="shared" si="7"/>
        <v>1720.44</v>
      </c>
    </row>
    <row r="234" spans="1:8" x14ac:dyDescent="0.25">
      <c r="A234" s="9">
        <v>45015</v>
      </c>
      <c r="B234" s="1">
        <v>8968</v>
      </c>
      <c r="C234" t="s">
        <v>125</v>
      </c>
      <c r="D234" s="9">
        <v>45015</v>
      </c>
      <c r="E234" s="11" t="s">
        <v>124</v>
      </c>
      <c r="F234" s="23">
        <v>2293.92</v>
      </c>
      <c r="G234" s="19">
        <f t="shared" si="6"/>
        <v>573.48</v>
      </c>
      <c r="H234" s="17">
        <f t="shared" si="7"/>
        <v>1720.44</v>
      </c>
    </row>
    <row r="235" spans="1:8" x14ac:dyDescent="0.25">
      <c r="A235" s="9">
        <v>45015</v>
      </c>
      <c r="B235" s="1">
        <v>8969</v>
      </c>
      <c r="C235" t="s">
        <v>125</v>
      </c>
      <c r="D235" s="9">
        <v>45015</v>
      </c>
      <c r="E235" s="11" t="s">
        <v>124</v>
      </c>
      <c r="F235" s="23">
        <v>2293.92</v>
      </c>
      <c r="G235" s="19">
        <f t="shared" si="6"/>
        <v>573.48</v>
      </c>
      <c r="H235" s="17">
        <f t="shared" si="7"/>
        <v>1720.44</v>
      </c>
    </row>
    <row r="236" spans="1:8" x14ac:dyDescent="0.25">
      <c r="A236" s="9">
        <v>45015</v>
      </c>
      <c r="B236" s="1">
        <v>8970</v>
      </c>
      <c r="C236" t="s">
        <v>125</v>
      </c>
      <c r="D236" s="9">
        <v>45015</v>
      </c>
      <c r="E236" s="11" t="s">
        <v>124</v>
      </c>
      <c r="F236" s="23">
        <v>2293.92</v>
      </c>
      <c r="G236" s="19">
        <f t="shared" si="6"/>
        <v>573.48</v>
      </c>
      <c r="H236" s="17">
        <f t="shared" si="7"/>
        <v>1720.44</v>
      </c>
    </row>
    <row r="237" spans="1:8" x14ac:dyDescent="0.25">
      <c r="A237" s="9">
        <v>45015</v>
      </c>
      <c r="B237" s="1">
        <v>8971</v>
      </c>
      <c r="C237" t="s">
        <v>125</v>
      </c>
      <c r="D237" s="9">
        <v>45015</v>
      </c>
      <c r="E237" s="11" t="s">
        <v>124</v>
      </c>
      <c r="F237" s="23">
        <v>2293.92</v>
      </c>
      <c r="G237" s="19">
        <f t="shared" si="6"/>
        <v>573.48</v>
      </c>
      <c r="H237" s="17">
        <f t="shared" si="7"/>
        <v>1720.44</v>
      </c>
    </row>
    <row r="238" spans="1:8" x14ac:dyDescent="0.25">
      <c r="A238" s="9">
        <v>45015</v>
      </c>
      <c r="B238" s="1">
        <v>8972</v>
      </c>
      <c r="C238" t="s">
        <v>125</v>
      </c>
      <c r="D238" s="9">
        <v>45015</v>
      </c>
      <c r="E238" s="11" t="s">
        <v>124</v>
      </c>
      <c r="F238" s="23">
        <v>2293.92</v>
      </c>
      <c r="G238" s="19">
        <f t="shared" ref="G238:G244" si="8">F238*0.25</f>
        <v>573.48</v>
      </c>
      <c r="H238" s="17">
        <f t="shared" ref="H238:H244" si="9">F238-G238</f>
        <v>1720.44</v>
      </c>
    </row>
    <row r="239" spans="1:8" x14ac:dyDescent="0.25">
      <c r="A239" s="9">
        <v>45015</v>
      </c>
      <c r="B239" s="1">
        <v>8973</v>
      </c>
      <c r="C239" t="s">
        <v>125</v>
      </c>
      <c r="D239" s="9">
        <v>45015</v>
      </c>
      <c r="E239" s="11" t="s">
        <v>124</v>
      </c>
      <c r="F239" s="23">
        <v>2293.92</v>
      </c>
      <c r="G239" s="19">
        <f t="shared" si="8"/>
        <v>573.48</v>
      </c>
      <c r="H239" s="17">
        <f t="shared" si="9"/>
        <v>1720.44</v>
      </c>
    </row>
    <row r="240" spans="1:8" x14ac:dyDescent="0.25">
      <c r="A240" s="9">
        <v>45015</v>
      </c>
      <c r="B240" s="1">
        <v>8974</v>
      </c>
      <c r="C240" t="s">
        <v>125</v>
      </c>
      <c r="D240" s="9">
        <v>45015</v>
      </c>
      <c r="E240" s="11" t="s">
        <v>124</v>
      </c>
      <c r="F240" s="23">
        <v>2293.92</v>
      </c>
      <c r="G240" s="19">
        <f t="shared" si="8"/>
        <v>573.48</v>
      </c>
      <c r="H240" s="17">
        <f t="shared" si="9"/>
        <v>1720.44</v>
      </c>
    </row>
    <row r="241" spans="1:8" x14ac:dyDescent="0.25">
      <c r="A241" s="9">
        <v>45015</v>
      </c>
      <c r="B241" s="1">
        <v>8975</v>
      </c>
      <c r="C241" t="s">
        <v>125</v>
      </c>
      <c r="D241" s="9">
        <v>45015</v>
      </c>
      <c r="E241" s="11" t="s">
        <v>124</v>
      </c>
      <c r="F241" s="23">
        <v>2293.92</v>
      </c>
      <c r="G241" s="19">
        <f t="shared" si="8"/>
        <v>573.48</v>
      </c>
      <c r="H241" s="17">
        <f t="shared" si="9"/>
        <v>1720.44</v>
      </c>
    </row>
    <row r="242" spans="1:8" x14ac:dyDescent="0.25">
      <c r="A242" s="9">
        <v>45015</v>
      </c>
      <c r="B242" s="1">
        <v>8976</v>
      </c>
      <c r="C242" t="s">
        <v>125</v>
      </c>
      <c r="D242" s="9">
        <v>45015</v>
      </c>
      <c r="E242" s="11" t="s">
        <v>124</v>
      </c>
      <c r="F242" s="23">
        <v>2293.92</v>
      </c>
      <c r="G242" s="19">
        <f t="shared" si="8"/>
        <v>573.48</v>
      </c>
      <c r="H242" s="17">
        <f t="shared" si="9"/>
        <v>1720.44</v>
      </c>
    </row>
    <row r="243" spans="1:8" x14ac:dyDescent="0.25">
      <c r="A243" s="9">
        <v>45016</v>
      </c>
      <c r="B243" s="1">
        <v>8977</v>
      </c>
      <c r="C243" t="s">
        <v>126</v>
      </c>
      <c r="D243" s="9">
        <v>45016</v>
      </c>
      <c r="E243" s="11" t="s">
        <v>19</v>
      </c>
      <c r="F243" s="23">
        <v>455952</v>
      </c>
      <c r="G243" s="19">
        <f t="shared" si="8"/>
        <v>113988</v>
      </c>
      <c r="H243" s="17">
        <f t="shared" si="9"/>
        <v>341964</v>
      </c>
    </row>
    <row r="244" spans="1:8" x14ac:dyDescent="0.25">
      <c r="A244" s="9">
        <v>45016</v>
      </c>
      <c r="B244" s="1">
        <v>8978</v>
      </c>
      <c r="C244" t="s">
        <v>127</v>
      </c>
      <c r="D244" s="9">
        <v>45016</v>
      </c>
      <c r="E244" s="11" t="s">
        <v>19</v>
      </c>
      <c r="F244" s="23">
        <v>5829.2</v>
      </c>
      <c r="G244" s="19">
        <f t="shared" si="8"/>
        <v>1457.3</v>
      </c>
      <c r="H244" s="17">
        <f t="shared" si="9"/>
        <v>4371.8999999999996</v>
      </c>
    </row>
    <row r="245" spans="1:8" x14ac:dyDescent="0.25">
      <c r="A245" s="9">
        <v>45016</v>
      </c>
      <c r="B245" s="1">
        <v>8979</v>
      </c>
      <c r="C245" t="s">
        <v>128</v>
      </c>
      <c r="D245" s="9">
        <v>45016</v>
      </c>
      <c r="E245" s="11" t="s">
        <v>11</v>
      </c>
      <c r="F245" s="23">
        <v>9013.7199999999993</v>
      </c>
      <c r="G245" s="21" t="s">
        <v>129</v>
      </c>
      <c r="H245" s="21" t="s">
        <v>130</v>
      </c>
    </row>
    <row r="246" spans="1:8" x14ac:dyDescent="0.25">
      <c r="A246" s="9">
        <v>45016</v>
      </c>
      <c r="B246" s="1">
        <v>8980</v>
      </c>
      <c r="C246" t="s">
        <v>128</v>
      </c>
      <c r="D246" s="9">
        <v>45016</v>
      </c>
      <c r="E246" s="11" t="s">
        <v>11</v>
      </c>
      <c r="F246" s="23" t="s">
        <v>131</v>
      </c>
      <c r="G246" s="21" t="s">
        <v>129</v>
      </c>
      <c r="H246" s="21" t="s">
        <v>130</v>
      </c>
    </row>
    <row r="247" spans="1:8" x14ac:dyDescent="0.25">
      <c r="A247" s="9">
        <v>45016</v>
      </c>
      <c r="B247" s="1">
        <v>8981</v>
      </c>
      <c r="C247" t="s">
        <v>128</v>
      </c>
      <c r="D247" s="9">
        <v>45016</v>
      </c>
      <c r="E247" s="11" t="s">
        <v>11</v>
      </c>
      <c r="F247" s="23" t="s">
        <v>131</v>
      </c>
      <c r="G247" s="21" t="s">
        <v>129</v>
      </c>
      <c r="H247" s="21" t="s">
        <v>130</v>
      </c>
    </row>
    <row r="248" spans="1:8" x14ac:dyDescent="0.25">
      <c r="A248" s="9">
        <v>45016</v>
      </c>
      <c r="B248" s="1">
        <v>8982</v>
      </c>
      <c r="C248" t="s">
        <v>128</v>
      </c>
      <c r="D248" s="9">
        <v>45016</v>
      </c>
      <c r="E248" s="11" t="s">
        <v>11</v>
      </c>
      <c r="F248" s="23" t="s">
        <v>131</v>
      </c>
      <c r="G248" s="21" t="s">
        <v>129</v>
      </c>
      <c r="H248" s="21" t="s">
        <v>130</v>
      </c>
    </row>
    <row r="249" spans="1:8" x14ac:dyDescent="0.25">
      <c r="A249" s="9"/>
      <c r="B249" s="1"/>
      <c r="D249" s="9"/>
      <c r="E249" s="11"/>
      <c r="F249" s="23"/>
      <c r="G249" s="21"/>
      <c r="H249" s="21"/>
    </row>
    <row r="250" spans="1:8" x14ac:dyDescent="0.25">
      <c r="B250" s="1"/>
      <c r="E250" s="11" t="s">
        <v>58</v>
      </c>
      <c r="F250" s="33">
        <f>SUM(F173:F245)</f>
        <v>1618616.2499999991</v>
      </c>
      <c r="G250" s="20">
        <f>SUM(G173:G245)</f>
        <v>402400.63249999977</v>
      </c>
      <c r="H250" s="22">
        <f>F250-G250</f>
        <v>1216215.6174999992</v>
      </c>
    </row>
    <row r="251" spans="1:8" ht="18.75" x14ac:dyDescent="0.3">
      <c r="A251" s="80" t="s">
        <v>132</v>
      </c>
      <c r="B251" s="81"/>
      <c r="C251" s="81"/>
      <c r="D251" s="81"/>
      <c r="E251" s="81"/>
      <c r="F251" s="81"/>
      <c r="G251" s="81"/>
      <c r="H251" s="82"/>
    </row>
    <row r="252" spans="1:8" x14ac:dyDescent="0.25">
      <c r="A252" s="4" t="s">
        <v>3</v>
      </c>
      <c r="B252" s="4" t="s">
        <v>4</v>
      </c>
      <c r="C252" s="4" t="s">
        <v>5</v>
      </c>
      <c r="D252" s="4" t="s">
        <v>6</v>
      </c>
      <c r="E252" s="4" t="s">
        <v>7</v>
      </c>
      <c r="F252" s="5" t="s">
        <v>8</v>
      </c>
      <c r="G252" s="5" t="s">
        <v>9</v>
      </c>
      <c r="H252" s="6">
        <f ca="1">+C300+#REF!+A252:H252</f>
        <v>0</v>
      </c>
    </row>
    <row r="253" spans="1:8" x14ac:dyDescent="0.25">
      <c r="A253" s="9">
        <v>45021</v>
      </c>
      <c r="B253" s="1">
        <v>8983</v>
      </c>
      <c r="C253" t="s">
        <v>133</v>
      </c>
      <c r="D253" s="9">
        <v>45021</v>
      </c>
      <c r="E253" s="1" t="s">
        <v>11</v>
      </c>
      <c r="F253" s="23">
        <v>127440</v>
      </c>
      <c r="G253" s="24">
        <f>F253*0.25</f>
        <v>31860</v>
      </c>
      <c r="H253" s="24">
        <f>F253-G253</f>
        <v>95580</v>
      </c>
    </row>
    <row r="254" spans="1:8" x14ac:dyDescent="0.25">
      <c r="A254" s="9">
        <v>45021</v>
      </c>
      <c r="B254" s="1">
        <v>8984</v>
      </c>
      <c r="C254" t="s">
        <v>133</v>
      </c>
      <c r="D254" s="9">
        <v>45021</v>
      </c>
      <c r="E254" s="1" t="s">
        <v>11</v>
      </c>
      <c r="F254" s="23">
        <v>127440</v>
      </c>
      <c r="G254" s="24">
        <f t="shared" ref="G254:G317" si="10">F254*0.25</f>
        <v>31860</v>
      </c>
      <c r="H254" s="24">
        <f t="shared" ref="H254:H317" si="11">F254-G254</f>
        <v>95580</v>
      </c>
    </row>
    <row r="255" spans="1:8" x14ac:dyDescent="0.25">
      <c r="A255" s="9">
        <v>45021</v>
      </c>
      <c r="B255" s="1">
        <v>8985</v>
      </c>
      <c r="C255" t="s">
        <v>133</v>
      </c>
      <c r="D255" s="9">
        <v>45021</v>
      </c>
      <c r="E255" s="1" t="s">
        <v>11</v>
      </c>
      <c r="F255" s="23">
        <v>127440</v>
      </c>
      <c r="G255" s="24">
        <f t="shared" si="10"/>
        <v>31860</v>
      </c>
      <c r="H255" s="24">
        <f t="shared" si="11"/>
        <v>95580</v>
      </c>
    </row>
    <row r="256" spans="1:8" x14ac:dyDescent="0.25">
      <c r="A256" s="9">
        <v>45021</v>
      </c>
      <c r="B256" s="1">
        <v>8986</v>
      </c>
      <c r="C256" t="s">
        <v>134</v>
      </c>
      <c r="D256" s="9">
        <v>45021</v>
      </c>
      <c r="E256" s="1" t="s">
        <v>135</v>
      </c>
      <c r="F256" s="23">
        <v>40120</v>
      </c>
      <c r="G256" s="24">
        <f t="shared" si="10"/>
        <v>10030</v>
      </c>
      <c r="H256" s="24">
        <f t="shared" si="11"/>
        <v>30090</v>
      </c>
    </row>
    <row r="257" spans="1:8" x14ac:dyDescent="0.25">
      <c r="A257" s="9">
        <v>45021</v>
      </c>
      <c r="B257" s="1">
        <v>8987</v>
      </c>
      <c r="C257" t="s">
        <v>136</v>
      </c>
      <c r="D257" s="9">
        <v>45021</v>
      </c>
      <c r="E257" s="1" t="s">
        <v>124</v>
      </c>
      <c r="F257" s="23">
        <v>47294.400000000001</v>
      </c>
      <c r="G257" s="24">
        <f t="shared" si="10"/>
        <v>11823.6</v>
      </c>
      <c r="H257" s="24">
        <f t="shared" si="11"/>
        <v>35470.800000000003</v>
      </c>
    </row>
    <row r="258" spans="1:8" x14ac:dyDescent="0.25">
      <c r="A258" s="9">
        <v>45021</v>
      </c>
      <c r="B258" s="1">
        <v>8987</v>
      </c>
      <c r="C258" t="s">
        <v>136</v>
      </c>
      <c r="D258" s="9">
        <v>45021</v>
      </c>
      <c r="E258" s="1" t="s">
        <v>137</v>
      </c>
      <c r="F258" s="23">
        <v>47294.400000000001</v>
      </c>
      <c r="G258" s="24">
        <f t="shared" si="10"/>
        <v>11823.6</v>
      </c>
      <c r="H258" s="24">
        <f t="shared" si="11"/>
        <v>35470.800000000003</v>
      </c>
    </row>
    <row r="259" spans="1:8" x14ac:dyDescent="0.25">
      <c r="A259" s="9">
        <v>45021</v>
      </c>
      <c r="B259" s="1">
        <v>8987</v>
      </c>
      <c r="C259" t="s">
        <v>136</v>
      </c>
      <c r="D259" s="9">
        <v>45021</v>
      </c>
      <c r="E259" s="1" t="s">
        <v>138</v>
      </c>
      <c r="F259" s="23">
        <v>47294.400000000001</v>
      </c>
      <c r="G259" s="24">
        <f t="shared" si="10"/>
        <v>11823.6</v>
      </c>
      <c r="H259" s="24">
        <f t="shared" si="11"/>
        <v>35470.800000000003</v>
      </c>
    </row>
    <row r="260" spans="1:8" x14ac:dyDescent="0.25">
      <c r="A260" s="9">
        <v>45021</v>
      </c>
      <c r="B260" s="1">
        <v>8987</v>
      </c>
      <c r="C260" t="s">
        <v>136</v>
      </c>
      <c r="D260" s="9">
        <v>45021</v>
      </c>
      <c r="E260" s="1" t="s">
        <v>135</v>
      </c>
      <c r="F260" s="23">
        <v>47294.400000000001</v>
      </c>
      <c r="G260" s="24">
        <f t="shared" si="10"/>
        <v>11823.6</v>
      </c>
      <c r="H260" s="24">
        <f t="shared" si="11"/>
        <v>35470.800000000003</v>
      </c>
    </row>
    <row r="261" spans="1:8" x14ac:dyDescent="0.25">
      <c r="A261" s="9">
        <v>45021</v>
      </c>
      <c r="B261" s="1">
        <v>8988</v>
      </c>
      <c r="C261" t="s">
        <v>139</v>
      </c>
      <c r="D261" s="9">
        <v>45021</v>
      </c>
      <c r="E261" s="1" t="s">
        <v>11</v>
      </c>
      <c r="F261" s="23">
        <v>46707.44</v>
      </c>
      <c r="G261" s="24">
        <f t="shared" si="10"/>
        <v>11676.86</v>
      </c>
      <c r="H261" s="24">
        <f t="shared" si="11"/>
        <v>35030.58</v>
      </c>
    </row>
    <row r="262" spans="1:8" x14ac:dyDescent="0.25">
      <c r="A262" s="9">
        <v>45021</v>
      </c>
      <c r="B262" s="1">
        <v>8989</v>
      </c>
      <c r="C262" t="s">
        <v>139</v>
      </c>
      <c r="D262" s="9">
        <v>45021</v>
      </c>
      <c r="E262" s="1" t="s">
        <v>11</v>
      </c>
      <c r="F262" s="23">
        <v>46707.44</v>
      </c>
      <c r="G262" s="24">
        <f t="shared" si="10"/>
        <v>11676.86</v>
      </c>
      <c r="H262" s="24">
        <f t="shared" si="11"/>
        <v>35030.58</v>
      </c>
    </row>
    <row r="263" spans="1:8" x14ac:dyDescent="0.25">
      <c r="A263" s="9">
        <v>45021</v>
      </c>
      <c r="B263" s="1">
        <v>8990</v>
      </c>
      <c r="C263" t="s">
        <v>139</v>
      </c>
      <c r="D263" s="9">
        <v>45021</v>
      </c>
      <c r="E263" s="1" t="s">
        <v>11</v>
      </c>
      <c r="F263" s="23">
        <v>46704.44</v>
      </c>
      <c r="G263" s="24">
        <f t="shared" si="10"/>
        <v>11676.11</v>
      </c>
      <c r="H263" s="24">
        <f t="shared" si="11"/>
        <v>35028.33</v>
      </c>
    </row>
    <row r="264" spans="1:8" x14ac:dyDescent="0.25">
      <c r="A264" s="9">
        <v>45021</v>
      </c>
      <c r="B264" s="1">
        <v>8991</v>
      </c>
      <c r="C264" t="s">
        <v>139</v>
      </c>
      <c r="D264" s="9">
        <v>45021</v>
      </c>
      <c r="E264" s="1" t="s">
        <v>11</v>
      </c>
      <c r="F264" s="23">
        <v>46704.44</v>
      </c>
      <c r="G264" s="24">
        <f t="shared" si="10"/>
        <v>11676.11</v>
      </c>
      <c r="H264" s="24">
        <f t="shared" si="11"/>
        <v>35028.33</v>
      </c>
    </row>
    <row r="265" spans="1:8" x14ac:dyDescent="0.25">
      <c r="A265" s="9">
        <v>45021</v>
      </c>
      <c r="B265" s="1">
        <v>8992</v>
      </c>
      <c r="C265" t="s">
        <v>140</v>
      </c>
      <c r="D265" s="9">
        <v>45021</v>
      </c>
      <c r="E265" s="1" t="s">
        <v>11</v>
      </c>
      <c r="F265" s="23">
        <v>141343.01999999999</v>
      </c>
      <c r="G265" s="24">
        <f t="shared" si="10"/>
        <v>35335.754999999997</v>
      </c>
      <c r="H265" s="24">
        <f t="shared" si="11"/>
        <v>106007.26499999998</v>
      </c>
    </row>
    <row r="266" spans="1:8" x14ac:dyDescent="0.25">
      <c r="B266" s="1"/>
      <c r="C266" t="s">
        <v>141</v>
      </c>
      <c r="E266" s="1"/>
      <c r="F266" s="23"/>
      <c r="G266" s="24"/>
      <c r="H266" s="24"/>
    </row>
    <row r="267" spans="1:8" x14ac:dyDescent="0.25">
      <c r="A267" s="9">
        <v>45021</v>
      </c>
      <c r="B267" s="1">
        <v>8993</v>
      </c>
      <c r="C267" t="s">
        <v>140</v>
      </c>
      <c r="D267" s="9">
        <v>45021</v>
      </c>
      <c r="E267" s="1" t="s">
        <v>11</v>
      </c>
      <c r="F267" s="23">
        <v>141343.01999999999</v>
      </c>
      <c r="G267" s="24">
        <f t="shared" si="10"/>
        <v>35335.754999999997</v>
      </c>
      <c r="H267" s="24">
        <f t="shared" si="11"/>
        <v>106007.26499999998</v>
      </c>
    </row>
    <row r="268" spans="1:8" x14ac:dyDescent="0.25">
      <c r="B268" s="1"/>
      <c r="C268" t="s">
        <v>141</v>
      </c>
      <c r="E268" s="1"/>
      <c r="F268" s="23"/>
      <c r="G268" s="24"/>
      <c r="H268" s="24"/>
    </row>
    <row r="269" spans="1:8" x14ac:dyDescent="0.25">
      <c r="A269" s="9">
        <v>45021</v>
      </c>
      <c r="B269" s="1">
        <v>8994</v>
      </c>
      <c r="C269" t="s">
        <v>140</v>
      </c>
      <c r="D269" s="9">
        <v>45021</v>
      </c>
      <c r="E269" s="1" t="s">
        <v>11</v>
      </c>
      <c r="F269" s="23">
        <v>141343.01999999999</v>
      </c>
      <c r="G269" s="24">
        <f t="shared" si="10"/>
        <v>35335.754999999997</v>
      </c>
      <c r="H269" s="24">
        <f t="shared" si="11"/>
        <v>106007.26499999998</v>
      </c>
    </row>
    <row r="270" spans="1:8" x14ac:dyDescent="0.25">
      <c r="B270" s="1"/>
      <c r="C270" t="s">
        <v>141</v>
      </c>
      <c r="E270" s="1"/>
      <c r="F270" s="23"/>
      <c r="G270" s="24"/>
      <c r="H270" s="24"/>
    </row>
    <row r="271" spans="1:8" x14ac:dyDescent="0.25">
      <c r="A271" s="9">
        <v>45021</v>
      </c>
      <c r="B271" s="1">
        <v>8995</v>
      </c>
      <c r="C271" t="s">
        <v>140</v>
      </c>
      <c r="D271" s="9">
        <v>45021</v>
      </c>
      <c r="E271" s="1" t="s">
        <v>11</v>
      </c>
      <c r="F271" s="23">
        <v>141343.01999999999</v>
      </c>
      <c r="G271" s="24">
        <f t="shared" si="10"/>
        <v>35335.754999999997</v>
      </c>
      <c r="H271" s="24">
        <f t="shared" si="11"/>
        <v>106007.26499999998</v>
      </c>
    </row>
    <row r="272" spans="1:8" x14ac:dyDescent="0.25">
      <c r="B272" s="1"/>
      <c r="C272" t="s">
        <v>141</v>
      </c>
      <c r="E272" s="1"/>
      <c r="F272" s="23"/>
      <c r="G272" s="24"/>
      <c r="H272" s="24"/>
    </row>
    <row r="273" spans="1:8" x14ac:dyDescent="0.25">
      <c r="A273" s="9">
        <v>45021</v>
      </c>
      <c r="B273" s="1">
        <v>8997</v>
      </c>
      <c r="C273" t="s">
        <v>142</v>
      </c>
      <c r="D273" s="9">
        <v>45021</v>
      </c>
      <c r="E273" s="1" t="s">
        <v>11</v>
      </c>
      <c r="F273" s="23">
        <v>409048.88</v>
      </c>
      <c r="G273" s="24">
        <f t="shared" si="10"/>
        <v>102262.22</v>
      </c>
      <c r="H273" s="24">
        <f t="shared" si="11"/>
        <v>306786.66000000003</v>
      </c>
    </row>
    <row r="274" spans="1:8" x14ac:dyDescent="0.25">
      <c r="B274" s="1"/>
      <c r="C274" t="s">
        <v>143</v>
      </c>
      <c r="E274" s="1"/>
      <c r="F274" s="23"/>
      <c r="G274" s="24"/>
      <c r="H274" s="24"/>
    </row>
    <row r="275" spans="1:8" x14ac:dyDescent="0.25">
      <c r="A275" s="9">
        <v>45021</v>
      </c>
      <c r="B275" s="1">
        <v>8998</v>
      </c>
      <c r="C275" t="s">
        <v>144</v>
      </c>
      <c r="D275" s="9">
        <v>45021</v>
      </c>
      <c r="E275" s="1" t="s">
        <v>11</v>
      </c>
      <c r="F275" s="23">
        <v>1238160.78</v>
      </c>
      <c r="G275" s="24">
        <f t="shared" si="10"/>
        <v>309540.19500000001</v>
      </c>
      <c r="H275" s="24">
        <f t="shared" si="11"/>
        <v>928620.58499999996</v>
      </c>
    </row>
    <row r="276" spans="1:8" x14ac:dyDescent="0.25">
      <c r="B276" s="1"/>
      <c r="C276" t="s">
        <v>145</v>
      </c>
      <c r="E276" s="1"/>
      <c r="F276" s="23"/>
      <c r="G276" s="24"/>
      <c r="H276" s="24"/>
    </row>
    <row r="277" spans="1:8" x14ac:dyDescent="0.25">
      <c r="A277" s="9">
        <v>45029</v>
      </c>
      <c r="B277" s="1">
        <v>8998</v>
      </c>
      <c r="C277" t="s">
        <v>146</v>
      </c>
      <c r="D277" s="9">
        <v>45029</v>
      </c>
      <c r="E277" s="1" t="s">
        <v>11</v>
      </c>
      <c r="F277" s="23">
        <v>5233.3</v>
      </c>
      <c r="G277" s="24">
        <f t="shared" si="10"/>
        <v>1308.325</v>
      </c>
      <c r="H277" s="24">
        <f t="shared" si="11"/>
        <v>3924.9750000000004</v>
      </c>
    </row>
    <row r="278" spans="1:8" x14ac:dyDescent="0.25">
      <c r="A278" s="9">
        <v>45029</v>
      </c>
      <c r="B278" s="1">
        <v>8999</v>
      </c>
      <c r="C278" t="s">
        <v>146</v>
      </c>
      <c r="D278" s="9">
        <v>45029</v>
      </c>
      <c r="E278" s="1" t="s">
        <v>11</v>
      </c>
      <c r="F278" s="23">
        <v>5233.3</v>
      </c>
      <c r="G278" s="24">
        <f t="shared" si="10"/>
        <v>1308.325</v>
      </c>
      <c r="H278" s="24">
        <f t="shared" si="11"/>
        <v>3924.9750000000004</v>
      </c>
    </row>
    <row r="279" spans="1:8" x14ac:dyDescent="0.25">
      <c r="A279" s="9">
        <v>45029</v>
      </c>
      <c r="B279" s="1">
        <v>9000</v>
      </c>
      <c r="C279" t="s">
        <v>147</v>
      </c>
      <c r="D279" s="9">
        <v>45029</v>
      </c>
      <c r="E279" s="1" t="s">
        <v>11</v>
      </c>
      <c r="F279" s="23">
        <v>2982.46</v>
      </c>
      <c r="G279" s="24">
        <f t="shared" si="10"/>
        <v>745.61500000000001</v>
      </c>
      <c r="H279" s="24">
        <f t="shared" si="11"/>
        <v>2236.8450000000003</v>
      </c>
    </row>
    <row r="280" spans="1:8" x14ac:dyDescent="0.25">
      <c r="A280" s="9">
        <v>45029</v>
      </c>
      <c r="B280" s="1">
        <v>9001</v>
      </c>
      <c r="C280" t="s">
        <v>147</v>
      </c>
      <c r="D280" s="9">
        <v>45029</v>
      </c>
      <c r="E280" s="1" t="s">
        <v>11</v>
      </c>
      <c r="F280" s="23">
        <v>2982.46</v>
      </c>
      <c r="G280" s="24">
        <f t="shared" si="10"/>
        <v>745.61500000000001</v>
      </c>
      <c r="H280" s="24">
        <f t="shared" si="11"/>
        <v>2236.8450000000003</v>
      </c>
    </row>
    <row r="281" spans="1:8" x14ac:dyDescent="0.25">
      <c r="A281" s="9">
        <v>45029</v>
      </c>
      <c r="B281" s="1">
        <v>9002</v>
      </c>
      <c r="C281" t="s">
        <v>147</v>
      </c>
      <c r="D281" s="9">
        <v>45029</v>
      </c>
      <c r="E281" s="1" t="s">
        <v>11</v>
      </c>
      <c r="F281" s="23">
        <v>2982.46</v>
      </c>
      <c r="G281" s="24">
        <f t="shared" si="10"/>
        <v>745.61500000000001</v>
      </c>
      <c r="H281" s="24">
        <f t="shared" si="11"/>
        <v>2236.8450000000003</v>
      </c>
    </row>
    <row r="282" spans="1:8" x14ac:dyDescent="0.25">
      <c r="A282" s="9">
        <v>45029</v>
      </c>
      <c r="B282" s="1">
        <v>9003</v>
      </c>
      <c r="C282" t="s">
        <v>147</v>
      </c>
      <c r="D282" s="9">
        <v>45029</v>
      </c>
      <c r="E282" s="1" t="s">
        <v>11</v>
      </c>
      <c r="F282" s="23">
        <v>2982.46</v>
      </c>
      <c r="G282" s="24">
        <f t="shared" si="10"/>
        <v>745.61500000000001</v>
      </c>
      <c r="H282" s="24">
        <f t="shared" si="11"/>
        <v>2236.8450000000003</v>
      </c>
    </row>
    <row r="283" spans="1:8" x14ac:dyDescent="0.25">
      <c r="A283" s="9">
        <v>45034</v>
      </c>
      <c r="B283" s="1">
        <v>9004</v>
      </c>
      <c r="C283" t="s">
        <v>148</v>
      </c>
      <c r="D283" s="9">
        <v>45034</v>
      </c>
      <c r="E283" s="1" t="s">
        <v>137</v>
      </c>
      <c r="F283" s="23">
        <v>68404.600000000006</v>
      </c>
      <c r="G283" s="24">
        <f t="shared" si="10"/>
        <v>17101.150000000001</v>
      </c>
      <c r="H283" s="24">
        <f t="shared" si="11"/>
        <v>51303.450000000004</v>
      </c>
    </row>
    <row r="284" spans="1:8" x14ac:dyDescent="0.25">
      <c r="A284" s="9">
        <v>45034</v>
      </c>
      <c r="B284" s="1">
        <v>9005</v>
      </c>
      <c r="C284" t="s">
        <v>148</v>
      </c>
      <c r="D284" s="9">
        <v>45034</v>
      </c>
      <c r="E284" s="1" t="s">
        <v>137</v>
      </c>
      <c r="F284" s="23">
        <v>68404.600000000006</v>
      </c>
      <c r="G284" s="24">
        <f t="shared" si="10"/>
        <v>17101.150000000001</v>
      </c>
      <c r="H284" s="24">
        <f t="shared" si="11"/>
        <v>51303.450000000004</v>
      </c>
    </row>
    <row r="285" spans="1:8" x14ac:dyDescent="0.25">
      <c r="A285" s="9">
        <v>45034</v>
      </c>
      <c r="B285" s="1">
        <v>9006</v>
      </c>
      <c r="C285" t="s">
        <v>148</v>
      </c>
      <c r="D285" s="9">
        <v>45034</v>
      </c>
      <c r="E285" s="1" t="s">
        <v>137</v>
      </c>
      <c r="F285" s="23">
        <v>68404.600000000006</v>
      </c>
      <c r="G285" s="24">
        <f t="shared" si="10"/>
        <v>17101.150000000001</v>
      </c>
      <c r="H285" s="24">
        <f t="shared" si="11"/>
        <v>51303.450000000004</v>
      </c>
    </row>
    <row r="286" spans="1:8" x14ac:dyDescent="0.25">
      <c r="A286" s="9">
        <v>45034</v>
      </c>
      <c r="B286" s="1">
        <v>9007</v>
      </c>
      <c r="C286" t="s">
        <v>149</v>
      </c>
      <c r="D286" s="9">
        <v>45034</v>
      </c>
      <c r="E286" s="1" t="s">
        <v>11</v>
      </c>
      <c r="F286" s="23">
        <v>5616.21</v>
      </c>
      <c r="G286" s="24">
        <f t="shared" si="10"/>
        <v>1404.0525</v>
      </c>
      <c r="H286" s="24">
        <f t="shared" si="11"/>
        <v>4212.1575000000003</v>
      </c>
    </row>
    <row r="287" spans="1:8" x14ac:dyDescent="0.25">
      <c r="A287" s="9">
        <v>45034</v>
      </c>
      <c r="B287" s="1">
        <v>9008</v>
      </c>
      <c r="C287" t="s">
        <v>150</v>
      </c>
      <c r="D287" s="9">
        <v>45034</v>
      </c>
      <c r="E287" s="1" t="s">
        <v>11</v>
      </c>
      <c r="F287" s="23">
        <v>10708.33</v>
      </c>
      <c r="G287" s="24">
        <f t="shared" si="10"/>
        <v>2677.0825</v>
      </c>
      <c r="H287" s="24">
        <f t="shared" si="11"/>
        <v>8031.2474999999995</v>
      </c>
    </row>
    <row r="288" spans="1:8" x14ac:dyDescent="0.25">
      <c r="A288" s="9">
        <v>45034</v>
      </c>
      <c r="B288" s="1">
        <v>9009</v>
      </c>
      <c r="C288" t="s">
        <v>151</v>
      </c>
      <c r="D288" s="9">
        <v>45034</v>
      </c>
      <c r="E288" s="1" t="s">
        <v>11</v>
      </c>
      <c r="F288" s="23">
        <v>16929.419999999998</v>
      </c>
      <c r="G288" s="24">
        <f t="shared" si="10"/>
        <v>4232.3549999999996</v>
      </c>
      <c r="H288" s="24">
        <f t="shared" si="11"/>
        <v>12697.064999999999</v>
      </c>
    </row>
    <row r="289" spans="1:8" x14ac:dyDescent="0.25">
      <c r="A289" s="9">
        <v>45034</v>
      </c>
      <c r="B289" s="1">
        <v>9010</v>
      </c>
      <c r="C289" t="s">
        <v>152</v>
      </c>
      <c r="D289" s="9">
        <v>45034</v>
      </c>
      <c r="E289" s="1" t="s">
        <v>11</v>
      </c>
      <c r="F289" s="23">
        <v>3153.49</v>
      </c>
      <c r="G289" s="24">
        <f t="shared" si="10"/>
        <v>788.37249999999995</v>
      </c>
      <c r="H289" s="24">
        <f t="shared" si="11"/>
        <v>2365.1174999999998</v>
      </c>
    </row>
    <row r="290" spans="1:8" x14ac:dyDescent="0.25">
      <c r="A290" s="9">
        <v>45034</v>
      </c>
      <c r="B290" s="1">
        <v>9011</v>
      </c>
      <c r="C290" t="s">
        <v>153</v>
      </c>
      <c r="D290" s="9">
        <v>45034</v>
      </c>
      <c r="E290" s="1" t="s">
        <v>11</v>
      </c>
      <c r="F290" s="23">
        <v>9139.2199999999993</v>
      </c>
      <c r="G290" s="24">
        <f t="shared" si="10"/>
        <v>2284.8049999999998</v>
      </c>
      <c r="H290" s="24">
        <f t="shared" si="11"/>
        <v>6854.4149999999991</v>
      </c>
    </row>
    <row r="291" spans="1:8" x14ac:dyDescent="0.25">
      <c r="A291" s="9">
        <v>45034</v>
      </c>
      <c r="B291" s="1">
        <v>9012</v>
      </c>
      <c r="C291" t="s">
        <v>154</v>
      </c>
      <c r="D291" s="9">
        <v>45034</v>
      </c>
      <c r="E291" s="1" t="s">
        <v>155</v>
      </c>
      <c r="F291" s="23">
        <v>3506792</v>
      </c>
      <c r="G291" s="24">
        <f t="shared" si="10"/>
        <v>876698</v>
      </c>
      <c r="H291" s="24">
        <f t="shared" si="11"/>
        <v>2630094</v>
      </c>
    </row>
    <row r="292" spans="1:8" x14ac:dyDescent="0.25">
      <c r="A292" s="9">
        <v>45034</v>
      </c>
      <c r="B292" s="1">
        <v>9013</v>
      </c>
      <c r="C292" t="s">
        <v>156</v>
      </c>
      <c r="D292" s="9">
        <v>45034</v>
      </c>
      <c r="E292" s="1" t="s">
        <v>155</v>
      </c>
      <c r="F292" s="23">
        <v>3046760</v>
      </c>
      <c r="G292" s="24">
        <f t="shared" si="10"/>
        <v>761690</v>
      </c>
      <c r="H292" s="24">
        <f t="shared" si="11"/>
        <v>2285070</v>
      </c>
    </row>
    <row r="293" spans="1:8" x14ac:dyDescent="0.25">
      <c r="B293" s="1"/>
      <c r="C293" t="s">
        <v>157</v>
      </c>
      <c r="E293" s="1"/>
      <c r="F293" s="23"/>
      <c r="G293" s="24"/>
      <c r="H293" s="24"/>
    </row>
    <row r="294" spans="1:8" x14ac:dyDescent="0.25">
      <c r="A294" s="9">
        <v>45036</v>
      </c>
      <c r="B294" s="1">
        <v>9014</v>
      </c>
      <c r="C294" t="s">
        <v>158</v>
      </c>
      <c r="D294" s="9">
        <v>45036</v>
      </c>
      <c r="E294" s="1" t="s">
        <v>159</v>
      </c>
      <c r="F294" s="23">
        <v>9853</v>
      </c>
      <c r="G294" s="24">
        <f t="shared" si="10"/>
        <v>2463.25</v>
      </c>
      <c r="H294" s="24">
        <f t="shared" si="11"/>
        <v>7389.75</v>
      </c>
    </row>
    <row r="295" spans="1:8" x14ac:dyDescent="0.25">
      <c r="A295" s="9">
        <v>45036</v>
      </c>
      <c r="B295" s="1">
        <v>9015</v>
      </c>
      <c r="C295" t="s">
        <v>158</v>
      </c>
      <c r="D295" s="9">
        <v>45036</v>
      </c>
      <c r="E295" s="1" t="s">
        <v>159</v>
      </c>
      <c r="F295" s="23">
        <v>9853</v>
      </c>
      <c r="G295" s="24">
        <f t="shared" si="10"/>
        <v>2463.25</v>
      </c>
      <c r="H295" s="24">
        <f t="shared" si="11"/>
        <v>7389.75</v>
      </c>
    </row>
    <row r="296" spans="1:8" x14ac:dyDescent="0.25">
      <c r="A296" s="9">
        <v>45036</v>
      </c>
      <c r="B296" s="1">
        <v>9016</v>
      </c>
      <c r="C296" t="s">
        <v>158</v>
      </c>
      <c r="D296" s="9">
        <v>45036</v>
      </c>
      <c r="E296" s="1" t="s">
        <v>159</v>
      </c>
      <c r="F296" s="23">
        <v>9853</v>
      </c>
      <c r="G296" s="24">
        <f t="shared" si="10"/>
        <v>2463.25</v>
      </c>
      <c r="H296" s="24">
        <f t="shared" si="11"/>
        <v>7389.75</v>
      </c>
    </row>
    <row r="297" spans="1:8" x14ac:dyDescent="0.25">
      <c r="A297" s="9">
        <v>45036</v>
      </c>
      <c r="B297" s="1">
        <v>9017</v>
      </c>
      <c r="C297" t="s">
        <v>158</v>
      </c>
      <c r="D297" s="9">
        <v>45036</v>
      </c>
      <c r="E297" s="1" t="s">
        <v>159</v>
      </c>
      <c r="F297" s="23">
        <v>9853</v>
      </c>
      <c r="G297" s="24">
        <f t="shared" si="10"/>
        <v>2463.25</v>
      </c>
      <c r="H297" s="24">
        <f t="shared" si="11"/>
        <v>7389.75</v>
      </c>
    </row>
    <row r="298" spans="1:8" x14ac:dyDescent="0.25">
      <c r="A298" s="9">
        <v>45036</v>
      </c>
      <c r="B298" s="1">
        <v>9018</v>
      </c>
      <c r="C298" t="s">
        <v>158</v>
      </c>
      <c r="D298" s="9">
        <v>45036</v>
      </c>
      <c r="E298" s="1" t="s">
        <v>159</v>
      </c>
      <c r="F298" s="23">
        <v>9853</v>
      </c>
      <c r="G298" s="24">
        <f t="shared" si="10"/>
        <v>2463.25</v>
      </c>
      <c r="H298" s="24">
        <f t="shared" si="11"/>
        <v>7389.75</v>
      </c>
    </row>
    <row r="299" spans="1:8" x14ac:dyDescent="0.25">
      <c r="A299" s="9">
        <v>45036</v>
      </c>
      <c r="B299" s="1">
        <v>9019</v>
      </c>
      <c r="C299" t="s">
        <v>158</v>
      </c>
      <c r="D299" s="9">
        <v>45036</v>
      </c>
      <c r="E299" s="1" t="s">
        <v>159</v>
      </c>
      <c r="F299" s="23">
        <v>9853</v>
      </c>
      <c r="G299" s="24">
        <f t="shared" si="10"/>
        <v>2463.25</v>
      </c>
      <c r="H299" s="24">
        <f t="shared" si="11"/>
        <v>7389.75</v>
      </c>
    </row>
    <row r="300" spans="1:8" x14ac:dyDescent="0.25">
      <c r="A300" s="9">
        <v>45036</v>
      </c>
      <c r="B300" s="1">
        <v>9020</v>
      </c>
      <c r="C300" t="s">
        <v>160</v>
      </c>
      <c r="D300" s="9">
        <v>45036</v>
      </c>
      <c r="E300" s="1" t="s">
        <v>155</v>
      </c>
      <c r="F300" s="23">
        <v>21151.85</v>
      </c>
      <c r="G300" s="24">
        <f t="shared" si="10"/>
        <v>5287.9624999999996</v>
      </c>
      <c r="H300" s="24">
        <f t="shared" si="11"/>
        <v>15863.887499999999</v>
      </c>
    </row>
    <row r="301" spans="1:8" x14ac:dyDescent="0.25">
      <c r="A301" s="9">
        <v>45036</v>
      </c>
      <c r="B301" s="1">
        <v>9021</v>
      </c>
      <c r="C301" t="s">
        <v>160</v>
      </c>
      <c r="D301" s="9">
        <v>45036</v>
      </c>
      <c r="E301" s="1" t="s">
        <v>155</v>
      </c>
      <c r="F301" s="23">
        <v>21151.85</v>
      </c>
      <c r="G301" s="24">
        <f t="shared" si="10"/>
        <v>5287.9624999999996</v>
      </c>
      <c r="H301" s="24">
        <f t="shared" si="11"/>
        <v>15863.887499999999</v>
      </c>
    </row>
    <row r="302" spans="1:8" x14ac:dyDescent="0.25">
      <c r="A302" s="9">
        <v>45036</v>
      </c>
      <c r="B302" s="1">
        <v>9022</v>
      </c>
      <c r="C302" t="s">
        <v>161</v>
      </c>
      <c r="D302" s="9">
        <v>45036</v>
      </c>
      <c r="E302" s="1" t="s">
        <v>155</v>
      </c>
      <c r="F302" s="23">
        <v>5911.8</v>
      </c>
      <c r="G302" s="24">
        <f t="shared" si="10"/>
        <v>1477.95</v>
      </c>
      <c r="H302" s="24">
        <f t="shared" si="11"/>
        <v>4433.8500000000004</v>
      </c>
    </row>
    <row r="303" spans="1:8" x14ac:dyDescent="0.25">
      <c r="B303" s="1"/>
      <c r="C303" t="s">
        <v>162</v>
      </c>
      <c r="E303" s="1"/>
      <c r="F303" s="23"/>
      <c r="G303" s="24"/>
      <c r="H303" s="24"/>
    </row>
    <row r="304" spans="1:8" x14ac:dyDescent="0.25">
      <c r="A304" s="9">
        <v>45036</v>
      </c>
      <c r="B304" s="1">
        <v>9023</v>
      </c>
      <c r="C304" t="s">
        <v>161</v>
      </c>
      <c r="D304" s="9">
        <v>45036</v>
      </c>
      <c r="E304" s="1" t="s">
        <v>155</v>
      </c>
      <c r="F304" s="23">
        <v>5911.8</v>
      </c>
      <c r="G304" s="24">
        <f t="shared" si="10"/>
        <v>1477.95</v>
      </c>
      <c r="H304" s="24">
        <f t="shared" si="11"/>
        <v>4433.8500000000004</v>
      </c>
    </row>
    <row r="305" spans="1:8" x14ac:dyDescent="0.25">
      <c r="B305" s="1"/>
      <c r="C305" t="s">
        <v>162</v>
      </c>
      <c r="E305" s="1"/>
      <c r="F305" s="23"/>
      <c r="G305" s="24"/>
      <c r="H305" s="24"/>
    </row>
    <row r="306" spans="1:8" x14ac:dyDescent="0.25">
      <c r="A306" s="9">
        <v>45036</v>
      </c>
      <c r="B306" s="1">
        <v>9024</v>
      </c>
      <c r="C306" t="s">
        <v>161</v>
      </c>
      <c r="D306" s="9">
        <v>45036</v>
      </c>
      <c r="E306" s="1" t="s">
        <v>155</v>
      </c>
      <c r="F306" s="23">
        <v>5911.8</v>
      </c>
      <c r="G306" s="24">
        <f t="shared" si="10"/>
        <v>1477.95</v>
      </c>
      <c r="H306" s="24">
        <f t="shared" si="11"/>
        <v>4433.8500000000004</v>
      </c>
    </row>
    <row r="307" spans="1:8" x14ac:dyDescent="0.25">
      <c r="B307" s="1"/>
      <c r="C307" t="s">
        <v>162</v>
      </c>
      <c r="E307" s="1"/>
      <c r="F307" s="23"/>
      <c r="G307" s="24"/>
      <c r="H307" s="24"/>
    </row>
    <row r="308" spans="1:8" x14ac:dyDescent="0.25">
      <c r="A308" s="9">
        <v>45036</v>
      </c>
      <c r="B308" s="1">
        <v>9025</v>
      </c>
      <c r="C308" t="s">
        <v>161</v>
      </c>
      <c r="D308" s="9">
        <v>45036</v>
      </c>
      <c r="E308" s="1" t="s">
        <v>155</v>
      </c>
      <c r="F308" s="23">
        <v>5911.8</v>
      </c>
      <c r="G308" s="24">
        <f t="shared" si="10"/>
        <v>1477.95</v>
      </c>
      <c r="H308" s="24">
        <f t="shared" si="11"/>
        <v>4433.8500000000004</v>
      </c>
    </row>
    <row r="309" spans="1:8" x14ac:dyDescent="0.25">
      <c r="B309" s="1"/>
      <c r="C309" t="s">
        <v>162</v>
      </c>
      <c r="E309" s="1"/>
      <c r="F309" s="23"/>
      <c r="G309" s="24"/>
      <c r="H309" s="24"/>
    </row>
    <row r="310" spans="1:8" x14ac:dyDescent="0.25">
      <c r="A310" s="9">
        <v>45036</v>
      </c>
      <c r="B310" s="1">
        <v>9026</v>
      </c>
      <c r="C310" t="s">
        <v>161</v>
      </c>
      <c r="D310" s="9">
        <v>45036</v>
      </c>
      <c r="E310" s="1" t="s">
        <v>155</v>
      </c>
      <c r="F310" s="23">
        <v>5911.8</v>
      </c>
      <c r="G310" s="24">
        <f t="shared" si="10"/>
        <v>1477.95</v>
      </c>
      <c r="H310" s="24">
        <f t="shared" si="11"/>
        <v>4433.8500000000004</v>
      </c>
    </row>
    <row r="311" spans="1:8" x14ac:dyDescent="0.25">
      <c r="B311" s="1"/>
      <c r="C311" t="s">
        <v>162</v>
      </c>
      <c r="E311" s="1"/>
      <c r="F311" s="23"/>
      <c r="G311" s="24"/>
      <c r="H311" s="24"/>
    </row>
    <row r="312" spans="1:8" x14ac:dyDescent="0.25">
      <c r="A312" s="9">
        <v>45036</v>
      </c>
      <c r="B312" s="1">
        <v>9026</v>
      </c>
      <c r="C312" t="s">
        <v>161</v>
      </c>
      <c r="D312" s="9">
        <v>45036</v>
      </c>
      <c r="E312" s="1" t="s">
        <v>155</v>
      </c>
      <c r="F312" s="23">
        <v>5911.8</v>
      </c>
      <c r="G312" s="24">
        <f t="shared" si="10"/>
        <v>1477.95</v>
      </c>
      <c r="H312" s="24">
        <f t="shared" si="11"/>
        <v>4433.8500000000004</v>
      </c>
    </row>
    <row r="313" spans="1:8" x14ac:dyDescent="0.25">
      <c r="B313" s="1"/>
      <c r="C313" t="s">
        <v>162</v>
      </c>
      <c r="E313" s="1"/>
      <c r="F313" s="23"/>
      <c r="G313" s="24"/>
      <c r="H313" s="24"/>
    </row>
    <row r="314" spans="1:8" x14ac:dyDescent="0.25">
      <c r="A314" s="9">
        <v>45036</v>
      </c>
      <c r="B314" s="1">
        <v>9027</v>
      </c>
      <c r="C314" t="s">
        <v>163</v>
      </c>
      <c r="D314" s="9">
        <v>45036</v>
      </c>
      <c r="E314" s="1" t="s">
        <v>155</v>
      </c>
      <c r="F314" s="23">
        <v>3610.8</v>
      </c>
      <c r="G314" s="24">
        <f t="shared" si="10"/>
        <v>902.7</v>
      </c>
      <c r="H314" s="24">
        <f t="shared" si="11"/>
        <v>2708.1000000000004</v>
      </c>
    </row>
    <row r="315" spans="1:8" x14ac:dyDescent="0.25">
      <c r="A315" s="9">
        <v>45036</v>
      </c>
      <c r="B315" s="1">
        <v>9028</v>
      </c>
      <c r="C315" t="s">
        <v>163</v>
      </c>
      <c r="D315" s="9">
        <v>45036</v>
      </c>
      <c r="E315" s="1" t="s">
        <v>155</v>
      </c>
      <c r="F315" s="23">
        <v>3610.8</v>
      </c>
      <c r="G315" s="24">
        <f t="shared" si="10"/>
        <v>902.7</v>
      </c>
      <c r="H315" s="24">
        <f t="shared" si="11"/>
        <v>2708.1000000000004</v>
      </c>
    </row>
    <row r="316" spans="1:8" x14ac:dyDescent="0.25">
      <c r="A316" s="9">
        <v>45036</v>
      </c>
      <c r="B316" s="1">
        <v>9029</v>
      </c>
      <c r="C316" t="s">
        <v>163</v>
      </c>
      <c r="D316" s="9">
        <v>45036</v>
      </c>
      <c r="E316" s="1" t="s">
        <v>155</v>
      </c>
      <c r="F316" s="23">
        <v>3610.8</v>
      </c>
      <c r="G316" s="24">
        <f t="shared" si="10"/>
        <v>902.7</v>
      </c>
      <c r="H316" s="24">
        <f t="shared" si="11"/>
        <v>2708.1000000000004</v>
      </c>
    </row>
    <row r="317" spans="1:8" x14ac:dyDescent="0.25">
      <c r="A317" s="9">
        <v>45036</v>
      </c>
      <c r="B317" s="1">
        <v>9030</v>
      </c>
      <c r="C317" t="s">
        <v>163</v>
      </c>
      <c r="D317" s="9">
        <v>45036</v>
      </c>
      <c r="E317" s="1" t="s">
        <v>155</v>
      </c>
      <c r="F317" s="23">
        <v>3610.8</v>
      </c>
      <c r="G317" s="24">
        <f t="shared" si="10"/>
        <v>902.7</v>
      </c>
      <c r="H317" s="24">
        <f t="shared" si="11"/>
        <v>2708.1000000000004</v>
      </c>
    </row>
    <row r="318" spans="1:8" x14ac:dyDescent="0.25">
      <c r="A318" s="9">
        <v>45036</v>
      </c>
      <c r="B318" s="1">
        <v>9031</v>
      </c>
      <c r="C318" t="s">
        <v>163</v>
      </c>
      <c r="D318" s="9">
        <v>45036</v>
      </c>
      <c r="E318" s="1" t="s">
        <v>155</v>
      </c>
      <c r="F318" s="23">
        <v>3610.8</v>
      </c>
      <c r="G318" s="24">
        <f>F318*0.25</f>
        <v>902.7</v>
      </c>
      <c r="H318" s="24">
        <f>F318-G318</f>
        <v>2708.1000000000004</v>
      </c>
    </row>
    <row r="319" spans="1:8" x14ac:dyDescent="0.25">
      <c r="A319" s="9">
        <v>45036</v>
      </c>
      <c r="B319" s="1">
        <v>9032</v>
      </c>
      <c r="C319" t="s">
        <v>163</v>
      </c>
      <c r="D319" s="9">
        <v>45036</v>
      </c>
      <c r="E319" s="1" t="s">
        <v>155</v>
      </c>
      <c r="F319" s="23">
        <v>3610.8</v>
      </c>
      <c r="G319" s="24">
        <f>F319*0.25</f>
        <v>902.7</v>
      </c>
      <c r="H319" s="24">
        <f>F319-G319</f>
        <v>2708.1000000000004</v>
      </c>
    </row>
    <row r="320" spans="1:8" x14ac:dyDescent="0.25">
      <c r="A320" s="9">
        <v>45036</v>
      </c>
      <c r="B320" s="1">
        <v>9031</v>
      </c>
      <c r="C320" t="s">
        <v>164</v>
      </c>
      <c r="D320" s="9">
        <v>45036</v>
      </c>
      <c r="E320" s="1" t="s">
        <v>155</v>
      </c>
      <c r="F320" s="23">
        <v>10759.48</v>
      </c>
      <c r="G320" s="24">
        <f>F320*0.25</f>
        <v>2689.87</v>
      </c>
      <c r="H320" s="24">
        <f>F320-G320</f>
        <v>8069.61</v>
      </c>
    </row>
    <row r="321" spans="1:10" x14ac:dyDescent="0.25">
      <c r="B321" s="1"/>
      <c r="E321" s="1"/>
      <c r="F321" s="23"/>
    </row>
    <row r="322" spans="1:10" x14ac:dyDescent="0.25">
      <c r="B322" s="1"/>
      <c r="E322" s="1" t="s">
        <v>58</v>
      </c>
      <c r="F322" s="25">
        <f>SUM(F253:F320)</f>
        <v>10007048.790000008</v>
      </c>
      <c r="G322" s="26">
        <f>SUM(G253:G320)</f>
        <v>2501762.1975000021</v>
      </c>
      <c r="H322" s="26">
        <f>F322-G322</f>
        <v>7505286.5925000068</v>
      </c>
    </row>
    <row r="323" spans="1:10" x14ac:dyDescent="0.25">
      <c r="B323" s="1"/>
      <c r="E323" s="1"/>
      <c r="F323" s="23"/>
    </row>
    <row r="324" spans="1:10" ht="18.75" x14ac:dyDescent="0.3">
      <c r="A324" s="80" t="s">
        <v>165</v>
      </c>
      <c r="B324" s="81"/>
      <c r="C324" s="81"/>
      <c r="D324" s="81"/>
      <c r="E324" s="81"/>
      <c r="F324" s="81"/>
      <c r="G324" s="81"/>
      <c r="H324" s="82"/>
    </row>
    <row r="325" spans="1:10" x14ac:dyDescent="0.25">
      <c r="A325" s="4" t="s">
        <v>3</v>
      </c>
      <c r="B325" s="4" t="s">
        <v>4</v>
      </c>
      <c r="C325" s="4" t="s">
        <v>5</v>
      </c>
      <c r="D325" s="4" t="s">
        <v>6</v>
      </c>
      <c r="E325" s="27" t="s">
        <v>7</v>
      </c>
      <c r="F325" s="5" t="s">
        <v>8</v>
      </c>
      <c r="G325" s="5" t="s">
        <v>9</v>
      </c>
      <c r="H325" s="6">
        <f ca="1">+C376+#REF!+A325:H325</f>
        <v>0</v>
      </c>
    </row>
    <row r="326" spans="1:10" x14ac:dyDescent="0.25">
      <c r="A326" s="9">
        <v>45056</v>
      </c>
      <c r="B326" s="1">
        <v>9032</v>
      </c>
      <c r="C326" t="s">
        <v>166</v>
      </c>
      <c r="D326" s="9">
        <v>45056</v>
      </c>
      <c r="E326" s="1" t="s">
        <v>11</v>
      </c>
      <c r="F326" s="23">
        <v>333538.8</v>
      </c>
      <c r="G326" s="28">
        <v>83384.7</v>
      </c>
      <c r="H326" s="21">
        <v>250154.1</v>
      </c>
      <c r="J326" s="29"/>
    </row>
    <row r="327" spans="1:10" x14ac:dyDescent="0.25">
      <c r="A327" s="9">
        <v>45056</v>
      </c>
      <c r="B327" s="1">
        <v>9033</v>
      </c>
      <c r="C327" t="s">
        <v>167</v>
      </c>
      <c r="D327" s="9">
        <v>45056</v>
      </c>
      <c r="E327" s="1" t="s">
        <v>11</v>
      </c>
      <c r="F327" s="23">
        <v>160244</v>
      </c>
      <c r="G327" s="30">
        <v>40061</v>
      </c>
      <c r="H327" s="21">
        <v>120183</v>
      </c>
      <c r="J327" s="29"/>
    </row>
    <row r="328" spans="1:10" x14ac:dyDescent="0.25">
      <c r="A328" s="9">
        <v>45056</v>
      </c>
      <c r="B328" s="1">
        <v>9034</v>
      </c>
      <c r="C328" t="s">
        <v>168</v>
      </c>
      <c r="D328" s="9">
        <v>45056</v>
      </c>
      <c r="E328" s="1" t="s">
        <v>11</v>
      </c>
      <c r="F328" s="23">
        <v>4059.2</v>
      </c>
      <c r="G328" s="28">
        <v>1014.8</v>
      </c>
      <c r="H328" s="21">
        <v>3044.4</v>
      </c>
      <c r="J328" s="29"/>
    </row>
    <row r="329" spans="1:10" x14ac:dyDescent="0.25">
      <c r="A329" s="9">
        <v>45056</v>
      </c>
      <c r="B329" s="1">
        <v>9035</v>
      </c>
      <c r="C329" t="s">
        <v>168</v>
      </c>
      <c r="D329" s="9">
        <v>45056</v>
      </c>
      <c r="E329" s="1" t="s">
        <v>11</v>
      </c>
      <c r="F329" s="23">
        <v>4059.2</v>
      </c>
      <c r="G329" s="28">
        <v>1014.8</v>
      </c>
      <c r="H329" s="21">
        <v>3044.4</v>
      </c>
      <c r="J329" s="29"/>
    </row>
    <row r="330" spans="1:10" x14ac:dyDescent="0.25">
      <c r="A330" s="9">
        <v>45056</v>
      </c>
      <c r="B330" s="1">
        <v>9036</v>
      </c>
      <c r="C330" t="s">
        <v>169</v>
      </c>
      <c r="D330" s="9">
        <v>45056</v>
      </c>
      <c r="E330" s="1" t="s">
        <v>11</v>
      </c>
      <c r="F330" s="23">
        <v>2478</v>
      </c>
      <c r="G330" s="21">
        <v>619.5</v>
      </c>
      <c r="H330" s="21">
        <v>1858.5</v>
      </c>
      <c r="J330" s="29"/>
    </row>
    <row r="331" spans="1:10" x14ac:dyDescent="0.25">
      <c r="A331" s="9">
        <v>45056</v>
      </c>
      <c r="B331" s="1">
        <v>9037</v>
      </c>
      <c r="C331" t="s">
        <v>169</v>
      </c>
      <c r="D331" s="9">
        <v>45056</v>
      </c>
      <c r="E331" s="1" t="s">
        <v>11</v>
      </c>
      <c r="F331" s="23">
        <v>2478</v>
      </c>
      <c r="G331" s="21">
        <v>619.5</v>
      </c>
      <c r="H331" s="21">
        <v>1858.5</v>
      </c>
      <c r="J331" s="29"/>
    </row>
    <row r="332" spans="1:10" x14ac:dyDescent="0.25">
      <c r="A332" s="9">
        <v>45056</v>
      </c>
      <c r="B332" s="1">
        <v>9038</v>
      </c>
      <c r="C332" t="s">
        <v>170</v>
      </c>
      <c r="D332" s="9">
        <v>45056</v>
      </c>
      <c r="E332" s="1" t="s">
        <v>11</v>
      </c>
      <c r="F332" s="23">
        <v>22302</v>
      </c>
      <c r="G332" s="21">
        <v>5575.5</v>
      </c>
      <c r="H332" s="21">
        <v>16726.5</v>
      </c>
      <c r="J332" s="29"/>
    </row>
    <row r="333" spans="1:10" x14ac:dyDescent="0.25">
      <c r="A333" s="9">
        <v>45056</v>
      </c>
      <c r="B333" s="1">
        <v>9039</v>
      </c>
      <c r="C333" t="s">
        <v>171</v>
      </c>
      <c r="D333" s="9">
        <v>45056</v>
      </c>
      <c r="E333" s="1" t="s">
        <v>11</v>
      </c>
      <c r="F333" s="23">
        <v>80948</v>
      </c>
      <c r="G333" s="21">
        <v>20237</v>
      </c>
      <c r="H333" s="21">
        <v>60711</v>
      </c>
      <c r="J333" s="29"/>
    </row>
    <row r="334" spans="1:10" x14ac:dyDescent="0.25">
      <c r="A334" s="9">
        <v>45058</v>
      </c>
      <c r="B334" s="1">
        <v>9039</v>
      </c>
      <c r="C334" t="s">
        <v>172</v>
      </c>
      <c r="D334" s="9">
        <v>45058</v>
      </c>
      <c r="E334" s="1" t="s">
        <v>173</v>
      </c>
      <c r="F334" s="23">
        <v>13248.45</v>
      </c>
      <c r="G334" s="21">
        <v>3312.11</v>
      </c>
      <c r="H334" s="21">
        <v>9936.34</v>
      </c>
      <c r="J334" s="29"/>
    </row>
    <row r="335" spans="1:10" x14ac:dyDescent="0.25">
      <c r="A335" s="9">
        <v>45063</v>
      </c>
      <c r="B335" s="1">
        <v>9040</v>
      </c>
      <c r="C335" t="s">
        <v>174</v>
      </c>
      <c r="D335" s="9">
        <v>45063</v>
      </c>
      <c r="E335" s="1" t="s">
        <v>173</v>
      </c>
      <c r="F335" s="23">
        <v>45491.66</v>
      </c>
      <c r="G335" s="21">
        <v>11372.75</v>
      </c>
      <c r="H335" s="21">
        <v>34118.910000000003</v>
      </c>
      <c r="J335" s="29"/>
    </row>
    <row r="336" spans="1:10" x14ac:dyDescent="0.25">
      <c r="A336" s="9">
        <v>45063</v>
      </c>
      <c r="B336" s="1">
        <v>9041</v>
      </c>
      <c r="C336" t="s">
        <v>175</v>
      </c>
      <c r="D336" s="9">
        <v>45063</v>
      </c>
      <c r="E336" s="1" t="s">
        <v>173</v>
      </c>
      <c r="F336" s="23">
        <v>69822.929999999993</v>
      </c>
      <c r="G336" s="21">
        <v>17455.73</v>
      </c>
      <c r="H336" s="21">
        <v>52367.199999999997</v>
      </c>
      <c r="J336" s="29"/>
    </row>
    <row r="337" spans="1:10" x14ac:dyDescent="0.25">
      <c r="A337" s="9">
        <v>45063</v>
      </c>
      <c r="B337" s="1">
        <v>9042</v>
      </c>
      <c r="C337" t="s">
        <v>175</v>
      </c>
      <c r="D337" s="9">
        <v>45063</v>
      </c>
      <c r="E337" s="1" t="s">
        <v>173</v>
      </c>
      <c r="F337" s="23">
        <v>69822.929999999993</v>
      </c>
      <c r="G337" s="21">
        <v>17455.73</v>
      </c>
      <c r="H337" s="21">
        <v>52367.199999999997</v>
      </c>
      <c r="J337" s="29"/>
    </row>
    <row r="338" spans="1:10" x14ac:dyDescent="0.25">
      <c r="A338" s="9">
        <v>45063</v>
      </c>
      <c r="B338" s="1">
        <v>9043</v>
      </c>
      <c r="C338" t="s">
        <v>176</v>
      </c>
      <c r="D338" s="9">
        <v>45063</v>
      </c>
      <c r="E338" s="1" t="s">
        <v>177</v>
      </c>
      <c r="F338" s="23">
        <v>152467.79999999999</v>
      </c>
      <c r="G338" s="21">
        <v>38116.949999999997</v>
      </c>
      <c r="H338" s="21">
        <v>114350.05</v>
      </c>
      <c r="J338" s="29"/>
    </row>
    <row r="339" spans="1:10" x14ac:dyDescent="0.25">
      <c r="A339" s="9">
        <v>45063</v>
      </c>
      <c r="B339" s="1">
        <v>9044</v>
      </c>
      <c r="C339" t="s">
        <v>178</v>
      </c>
      <c r="D339" s="9">
        <v>45063</v>
      </c>
      <c r="E339" s="1" t="s">
        <v>179</v>
      </c>
      <c r="F339" s="23">
        <v>126555</v>
      </c>
      <c r="G339" s="21">
        <v>31638.75</v>
      </c>
      <c r="H339" s="21">
        <v>62596.24</v>
      </c>
      <c r="J339" s="29"/>
    </row>
    <row r="340" spans="1:10" x14ac:dyDescent="0.25">
      <c r="A340" s="9">
        <v>45063</v>
      </c>
      <c r="B340" s="1">
        <v>9045</v>
      </c>
      <c r="C340" t="s">
        <v>180</v>
      </c>
      <c r="D340" s="9">
        <v>45063</v>
      </c>
      <c r="E340" s="1" t="s">
        <v>11</v>
      </c>
      <c r="F340" s="23">
        <v>83461.490000000005</v>
      </c>
      <c r="G340" s="21">
        <v>20865.37</v>
      </c>
      <c r="H340" s="21">
        <v>62596.12</v>
      </c>
      <c r="J340" s="29"/>
    </row>
    <row r="341" spans="1:10" x14ac:dyDescent="0.25">
      <c r="A341" s="9">
        <v>45063</v>
      </c>
      <c r="B341" s="1">
        <v>9046</v>
      </c>
      <c r="C341" t="s">
        <v>181</v>
      </c>
      <c r="D341" s="9">
        <v>45063</v>
      </c>
      <c r="E341" s="1" t="s">
        <v>11</v>
      </c>
      <c r="F341" s="23">
        <v>18927.61</v>
      </c>
      <c r="G341" s="21">
        <v>4731.8999999999996</v>
      </c>
      <c r="H341" s="21">
        <v>13729.59</v>
      </c>
      <c r="J341" s="29"/>
    </row>
    <row r="342" spans="1:10" x14ac:dyDescent="0.25">
      <c r="A342" s="9">
        <v>45063</v>
      </c>
      <c r="B342" s="1">
        <v>9047</v>
      </c>
      <c r="C342" t="s">
        <v>123</v>
      </c>
      <c r="D342" s="9">
        <v>45063</v>
      </c>
      <c r="E342" s="1" t="s">
        <v>11</v>
      </c>
      <c r="F342" s="23">
        <v>4926.5</v>
      </c>
      <c r="G342" s="21">
        <v>1231.6199999999999</v>
      </c>
      <c r="H342" s="21">
        <v>3695.44</v>
      </c>
      <c r="J342" s="29"/>
    </row>
    <row r="343" spans="1:10" x14ac:dyDescent="0.25">
      <c r="A343" s="9">
        <v>45063</v>
      </c>
      <c r="B343" s="1">
        <v>9048</v>
      </c>
      <c r="C343" t="s">
        <v>182</v>
      </c>
      <c r="D343" s="9">
        <v>45063</v>
      </c>
      <c r="E343" s="1" t="s">
        <v>11</v>
      </c>
      <c r="F343" s="23">
        <v>2293.92</v>
      </c>
      <c r="G343" s="21">
        <v>573.48</v>
      </c>
      <c r="H343" s="21">
        <v>3695.44</v>
      </c>
      <c r="J343" s="29"/>
    </row>
    <row r="344" spans="1:10" x14ac:dyDescent="0.25">
      <c r="A344" s="9">
        <v>45063</v>
      </c>
      <c r="B344" s="1">
        <v>9049</v>
      </c>
      <c r="C344" t="s">
        <v>182</v>
      </c>
      <c r="D344" s="9">
        <v>45063</v>
      </c>
      <c r="E344" s="1" t="s">
        <v>11</v>
      </c>
      <c r="F344" s="23">
        <v>2293.92</v>
      </c>
      <c r="G344" s="21">
        <v>573.48</v>
      </c>
      <c r="H344" s="21">
        <v>3695.44</v>
      </c>
      <c r="J344" s="29"/>
    </row>
    <row r="345" spans="1:10" x14ac:dyDescent="0.25">
      <c r="A345" s="9">
        <v>45063</v>
      </c>
      <c r="B345" s="1">
        <v>9050</v>
      </c>
      <c r="C345" t="s">
        <v>182</v>
      </c>
      <c r="D345" s="9">
        <v>45063</v>
      </c>
      <c r="E345" s="1" t="s">
        <v>11</v>
      </c>
      <c r="F345" s="23">
        <v>2293.92</v>
      </c>
      <c r="G345" s="21">
        <v>573.48</v>
      </c>
      <c r="H345" s="21">
        <v>3695.44</v>
      </c>
      <c r="J345" s="29"/>
    </row>
    <row r="346" spans="1:10" x14ac:dyDescent="0.25">
      <c r="A346" s="9">
        <v>45063</v>
      </c>
      <c r="B346" s="1">
        <v>9051</v>
      </c>
      <c r="C346" t="s">
        <v>182</v>
      </c>
      <c r="D346" s="9">
        <v>45063</v>
      </c>
      <c r="E346" s="1" t="s">
        <v>11</v>
      </c>
      <c r="F346" s="23">
        <v>2293.92</v>
      </c>
      <c r="G346" s="21">
        <v>573.48</v>
      </c>
      <c r="H346" s="21">
        <v>3695.44</v>
      </c>
      <c r="J346" s="29"/>
    </row>
    <row r="347" spans="1:10" x14ac:dyDescent="0.25">
      <c r="A347" s="9">
        <v>45063</v>
      </c>
      <c r="B347" s="1">
        <v>9052</v>
      </c>
      <c r="C347" t="s">
        <v>182</v>
      </c>
      <c r="D347" s="9">
        <v>45063</v>
      </c>
      <c r="E347" s="1" t="s">
        <v>11</v>
      </c>
      <c r="F347" s="23">
        <v>2293.92</v>
      </c>
      <c r="G347" s="21">
        <v>573.48</v>
      </c>
      <c r="H347" s="21">
        <v>3695.44</v>
      </c>
      <c r="J347" s="29"/>
    </row>
    <row r="348" spans="1:10" x14ac:dyDescent="0.25">
      <c r="A348" s="9">
        <v>45063</v>
      </c>
      <c r="B348" s="1">
        <v>9053</v>
      </c>
      <c r="C348" t="s">
        <v>182</v>
      </c>
      <c r="D348" s="9">
        <v>45063</v>
      </c>
      <c r="E348" s="1" t="s">
        <v>11</v>
      </c>
      <c r="F348" s="35" t="s">
        <v>183</v>
      </c>
      <c r="G348" s="21">
        <v>573.48</v>
      </c>
      <c r="H348" s="21">
        <v>3695.44</v>
      </c>
      <c r="J348" s="29"/>
    </row>
    <row r="349" spans="1:10" x14ac:dyDescent="0.25">
      <c r="A349" s="9">
        <v>45069</v>
      </c>
      <c r="B349" s="1">
        <v>9054</v>
      </c>
      <c r="C349" t="s">
        <v>184</v>
      </c>
      <c r="D349" s="9">
        <v>45069</v>
      </c>
      <c r="E349" s="1" t="s">
        <v>11</v>
      </c>
      <c r="F349" s="23">
        <v>18030.400000000001</v>
      </c>
      <c r="G349" s="21">
        <v>4507.6000000000004</v>
      </c>
      <c r="H349" s="21">
        <v>13522.8</v>
      </c>
      <c r="J349" s="29"/>
    </row>
    <row r="350" spans="1:10" x14ac:dyDescent="0.25">
      <c r="B350" s="1"/>
      <c r="C350" t="s">
        <v>185</v>
      </c>
      <c r="E350" s="1"/>
      <c r="F350" s="23"/>
      <c r="J350" s="29"/>
    </row>
    <row r="351" spans="1:10" x14ac:dyDescent="0.25">
      <c r="A351" s="9">
        <v>45069</v>
      </c>
      <c r="B351" s="1">
        <v>9055</v>
      </c>
      <c r="C351" t="s">
        <v>184</v>
      </c>
      <c r="D351" s="9">
        <v>45069</v>
      </c>
      <c r="E351" s="1" t="s">
        <v>11</v>
      </c>
      <c r="F351" s="23">
        <v>18030.400000000001</v>
      </c>
      <c r="G351" s="21">
        <v>4507.6000000000004</v>
      </c>
      <c r="H351" s="21">
        <v>13522.8</v>
      </c>
      <c r="J351" s="29"/>
    </row>
    <row r="352" spans="1:10" x14ac:dyDescent="0.25">
      <c r="B352" s="1"/>
      <c r="C352" t="s">
        <v>185</v>
      </c>
      <c r="E352" s="1"/>
      <c r="F352" s="23"/>
      <c r="J352" s="29"/>
    </row>
    <row r="353" spans="1:10" x14ac:dyDescent="0.25">
      <c r="A353" s="9">
        <v>45069</v>
      </c>
      <c r="B353" s="1">
        <v>9056</v>
      </c>
      <c r="C353" t="s">
        <v>186</v>
      </c>
      <c r="D353" s="9">
        <v>45069</v>
      </c>
      <c r="E353" s="1" t="s">
        <v>187</v>
      </c>
      <c r="F353" s="23">
        <v>123782</v>
      </c>
      <c r="G353" s="21">
        <v>30945.5</v>
      </c>
      <c r="H353" s="21">
        <v>92835.5</v>
      </c>
      <c r="J353" s="29"/>
    </row>
    <row r="354" spans="1:10" x14ac:dyDescent="0.25">
      <c r="A354" s="9">
        <v>45069</v>
      </c>
      <c r="B354" s="1">
        <v>9057</v>
      </c>
      <c r="C354" t="s">
        <v>188</v>
      </c>
      <c r="D354" s="9">
        <v>45069</v>
      </c>
      <c r="E354" s="1" t="s">
        <v>187</v>
      </c>
      <c r="F354" s="23">
        <v>20650</v>
      </c>
      <c r="G354" s="21">
        <v>5162.5</v>
      </c>
      <c r="H354" s="21">
        <v>15487.5</v>
      </c>
      <c r="J354" s="29"/>
    </row>
    <row r="355" spans="1:10" x14ac:dyDescent="0.25">
      <c r="B355" s="1"/>
      <c r="E355" s="3"/>
      <c r="F355" s="25"/>
    </row>
    <row r="356" spans="1:10" x14ac:dyDescent="0.25">
      <c r="B356" s="1"/>
      <c r="E356" s="3" t="s">
        <v>58</v>
      </c>
      <c r="F356" s="25">
        <f>SUM(F326:F354)</f>
        <v>1386793.9699999995</v>
      </c>
      <c r="G356" s="3">
        <f>SUM(G326:G355)</f>
        <v>347271.78999999986</v>
      </c>
      <c r="H356" s="3">
        <f>SUM(H326:H355)</f>
        <v>1020878.7299999996</v>
      </c>
    </row>
    <row r="357" spans="1:10" x14ac:dyDescent="0.25">
      <c r="B357" s="1"/>
      <c r="E357" s="1"/>
      <c r="F357" s="23"/>
    </row>
    <row r="358" spans="1:10" ht="18.75" x14ac:dyDescent="0.3">
      <c r="A358" s="80" t="s">
        <v>189</v>
      </c>
      <c r="B358" s="81"/>
      <c r="C358" s="81"/>
      <c r="D358" s="81"/>
      <c r="E358" s="81"/>
      <c r="F358" s="81"/>
      <c r="G358" s="81"/>
      <c r="H358" s="82"/>
    </row>
    <row r="359" spans="1:10" x14ac:dyDescent="0.25">
      <c r="A359" s="4" t="s">
        <v>3</v>
      </c>
      <c r="B359" s="4" t="s">
        <v>4</v>
      </c>
      <c r="C359" s="4" t="s">
        <v>5</v>
      </c>
      <c r="D359" s="4" t="s">
        <v>6</v>
      </c>
      <c r="E359" s="4" t="s">
        <v>7</v>
      </c>
      <c r="F359" s="5" t="s">
        <v>8</v>
      </c>
      <c r="G359" s="5" t="s">
        <v>9</v>
      </c>
      <c r="H359" s="6">
        <f ca="1">+C410+#REF!+A359:H359</f>
        <v>0</v>
      </c>
    </row>
    <row r="360" spans="1:10" x14ac:dyDescent="0.25">
      <c r="A360" s="9">
        <v>45090</v>
      </c>
      <c r="B360" s="1">
        <v>9058</v>
      </c>
      <c r="C360" t="s">
        <v>190</v>
      </c>
      <c r="D360" s="9">
        <v>45090</v>
      </c>
      <c r="E360" s="1" t="s">
        <v>191</v>
      </c>
      <c r="F360" s="23">
        <v>293893</v>
      </c>
      <c r="G360" s="1">
        <v>73473.25</v>
      </c>
      <c r="H360" s="1">
        <v>220419.75</v>
      </c>
    </row>
    <row r="361" spans="1:10" x14ac:dyDescent="0.25">
      <c r="A361" s="9">
        <v>45090</v>
      </c>
      <c r="B361" s="1">
        <v>9059</v>
      </c>
      <c r="C361" t="s">
        <v>192</v>
      </c>
      <c r="D361" s="9">
        <v>45090</v>
      </c>
      <c r="E361" s="1" t="s">
        <v>193</v>
      </c>
      <c r="F361" s="23">
        <v>4998</v>
      </c>
      <c r="G361" s="1">
        <v>1249.5</v>
      </c>
      <c r="H361" s="1">
        <v>3748.5</v>
      </c>
    </row>
    <row r="362" spans="1:10" x14ac:dyDescent="0.25">
      <c r="A362" s="9">
        <v>45091</v>
      </c>
      <c r="B362" s="1">
        <v>9060</v>
      </c>
      <c r="C362" t="s">
        <v>194</v>
      </c>
      <c r="D362" s="9">
        <v>45091</v>
      </c>
      <c r="E362" s="1" t="s">
        <v>195</v>
      </c>
      <c r="F362" s="23">
        <v>83000</v>
      </c>
      <c r="G362" s="1">
        <v>20750</v>
      </c>
      <c r="H362" s="1">
        <v>62250</v>
      </c>
    </row>
    <row r="363" spans="1:10" x14ac:dyDescent="0.25">
      <c r="B363" s="1"/>
      <c r="C363" t="s">
        <v>196</v>
      </c>
      <c r="E363" s="1"/>
      <c r="F363" s="23"/>
    </row>
    <row r="364" spans="1:10" x14ac:dyDescent="0.25">
      <c r="B364" s="1"/>
      <c r="C364" t="s">
        <v>197</v>
      </c>
      <c r="E364" s="1"/>
      <c r="F364" s="23"/>
    </row>
    <row r="365" spans="1:10" x14ac:dyDescent="0.25">
      <c r="A365" s="9">
        <v>45091</v>
      </c>
      <c r="B365" s="1">
        <v>9061</v>
      </c>
      <c r="C365" t="s">
        <v>198</v>
      </c>
      <c r="D365" s="9">
        <v>45091</v>
      </c>
      <c r="E365" s="1" t="s">
        <v>195</v>
      </c>
      <c r="F365" s="23">
        <v>19800</v>
      </c>
      <c r="G365" s="1">
        <v>4950</v>
      </c>
      <c r="H365" s="1">
        <v>14850</v>
      </c>
    </row>
    <row r="366" spans="1:10" x14ac:dyDescent="0.25">
      <c r="B366" s="1"/>
      <c r="C366" t="s">
        <v>199</v>
      </c>
      <c r="E366" s="1"/>
      <c r="F366" s="23"/>
    </row>
    <row r="367" spans="1:10" x14ac:dyDescent="0.25">
      <c r="A367" s="9">
        <v>45091</v>
      </c>
      <c r="B367" s="1">
        <v>9062</v>
      </c>
      <c r="C367" t="s">
        <v>200</v>
      </c>
      <c r="D367" s="9">
        <v>45091</v>
      </c>
      <c r="E367" s="1" t="s">
        <v>201</v>
      </c>
      <c r="F367" s="23">
        <v>24850</v>
      </c>
      <c r="G367" s="1">
        <v>6212.5</v>
      </c>
      <c r="H367" s="1">
        <v>18637.5</v>
      </c>
    </row>
    <row r="368" spans="1:10" x14ac:dyDescent="0.25">
      <c r="A368" s="9">
        <v>45091</v>
      </c>
      <c r="B368" s="1">
        <v>9063</v>
      </c>
      <c r="C368" t="s">
        <v>200</v>
      </c>
      <c r="D368" s="9">
        <v>45091</v>
      </c>
      <c r="E368" s="1" t="s">
        <v>201</v>
      </c>
      <c r="F368" s="23">
        <v>24850</v>
      </c>
      <c r="G368" s="1">
        <v>6212.5</v>
      </c>
      <c r="H368" s="1">
        <v>18637.5</v>
      </c>
    </row>
    <row r="369" spans="1:8" x14ac:dyDescent="0.25">
      <c r="A369" s="9">
        <v>45098</v>
      </c>
      <c r="B369" s="1">
        <v>9064</v>
      </c>
      <c r="C369" t="s">
        <v>202</v>
      </c>
      <c r="D369" s="9">
        <v>45098</v>
      </c>
      <c r="E369" s="1" t="s">
        <v>203</v>
      </c>
      <c r="F369" s="23">
        <v>28800</v>
      </c>
      <c r="G369" s="1">
        <v>7200</v>
      </c>
      <c r="H369" s="1">
        <v>21600</v>
      </c>
    </row>
    <row r="370" spans="1:8" x14ac:dyDescent="0.25">
      <c r="A370" s="9">
        <v>45098</v>
      </c>
      <c r="B370" s="1">
        <v>9065</v>
      </c>
      <c r="C370" t="s">
        <v>202</v>
      </c>
      <c r="D370" s="9">
        <v>45098</v>
      </c>
      <c r="E370" s="1" t="s">
        <v>203</v>
      </c>
      <c r="F370" s="23">
        <v>28800</v>
      </c>
      <c r="G370" s="1">
        <v>7200</v>
      </c>
      <c r="H370" s="1">
        <v>21600</v>
      </c>
    </row>
    <row r="371" spans="1:8" x14ac:dyDescent="0.25">
      <c r="A371" s="9">
        <v>45098</v>
      </c>
      <c r="B371" s="1">
        <v>9066</v>
      </c>
      <c r="C371" t="s">
        <v>202</v>
      </c>
      <c r="D371" s="9">
        <v>45098</v>
      </c>
      <c r="E371" s="1" t="s">
        <v>203</v>
      </c>
      <c r="F371" s="23">
        <v>28800</v>
      </c>
      <c r="G371" s="1">
        <v>7200</v>
      </c>
      <c r="H371" s="1">
        <v>21600</v>
      </c>
    </row>
    <row r="372" spans="1:8" x14ac:dyDescent="0.25">
      <c r="A372" s="9">
        <v>45098</v>
      </c>
      <c r="B372" s="1">
        <v>9067</v>
      </c>
      <c r="C372" t="s">
        <v>202</v>
      </c>
      <c r="D372" s="9">
        <v>45098</v>
      </c>
      <c r="E372" s="1" t="s">
        <v>203</v>
      </c>
      <c r="F372" s="23">
        <v>28800</v>
      </c>
      <c r="G372" s="1">
        <v>7200</v>
      </c>
      <c r="H372" s="1">
        <v>21600</v>
      </c>
    </row>
    <row r="373" spans="1:8" x14ac:dyDescent="0.25">
      <c r="A373" s="9">
        <v>45098</v>
      </c>
      <c r="B373" s="1">
        <v>9068</v>
      </c>
      <c r="C373" t="s">
        <v>202</v>
      </c>
      <c r="D373" s="9">
        <v>45098</v>
      </c>
      <c r="E373" s="1" t="s">
        <v>203</v>
      </c>
      <c r="F373" s="23">
        <v>28800</v>
      </c>
      <c r="G373" s="1">
        <v>7200</v>
      </c>
      <c r="H373" s="1">
        <v>21600</v>
      </c>
    </row>
    <row r="374" spans="1:8" x14ac:dyDescent="0.25">
      <c r="A374" s="9">
        <v>45098</v>
      </c>
      <c r="B374" s="1">
        <v>9069</v>
      </c>
      <c r="C374" t="s">
        <v>204</v>
      </c>
      <c r="D374" s="9">
        <v>45098</v>
      </c>
      <c r="E374" s="1" t="s">
        <v>124</v>
      </c>
      <c r="F374" s="23">
        <v>57629</v>
      </c>
      <c r="G374" s="1">
        <v>14407.25</v>
      </c>
      <c r="H374" s="1">
        <v>43221.75</v>
      </c>
    </row>
    <row r="375" spans="1:8" x14ac:dyDescent="0.25">
      <c r="A375" s="9">
        <v>45104</v>
      </c>
      <c r="B375" s="1">
        <v>9070</v>
      </c>
      <c r="C375" t="s">
        <v>205</v>
      </c>
      <c r="D375" s="9">
        <v>45104</v>
      </c>
      <c r="E375" s="1" t="s">
        <v>11</v>
      </c>
      <c r="F375" s="23">
        <v>65225.35</v>
      </c>
      <c r="G375" s="1">
        <v>16306.33</v>
      </c>
      <c r="H375" s="1">
        <v>48919.01</v>
      </c>
    </row>
    <row r="376" spans="1:8" x14ac:dyDescent="0.25">
      <c r="A376" s="9">
        <v>45105</v>
      </c>
      <c r="B376" s="1">
        <v>9071</v>
      </c>
      <c r="C376" t="s">
        <v>206</v>
      </c>
      <c r="D376" s="9">
        <v>45105</v>
      </c>
      <c r="E376" s="1" t="s">
        <v>11</v>
      </c>
      <c r="F376" s="23">
        <v>68172.929999999993</v>
      </c>
      <c r="G376" s="1">
        <v>17043.23</v>
      </c>
      <c r="H376" s="1">
        <v>51129.69</v>
      </c>
    </row>
    <row r="377" spans="1:8" x14ac:dyDescent="0.25">
      <c r="A377" s="9">
        <v>45105</v>
      </c>
      <c r="B377" s="1">
        <v>9072</v>
      </c>
      <c r="C377" t="s">
        <v>206</v>
      </c>
      <c r="D377" s="9">
        <v>45105</v>
      </c>
      <c r="E377" s="1" t="s">
        <v>11</v>
      </c>
      <c r="F377" s="23">
        <v>68172.929999999993</v>
      </c>
      <c r="G377" s="1">
        <v>17043.23</v>
      </c>
      <c r="H377" s="1">
        <v>51129.69</v>
      </c>
    </row>
    <row r="378" spans="1:8" x14ac:dyDescent="0.25">
      <c r="A378" s="9">
        <v>45105</v>
      </c>
      <c r="B378" s="1">
        <v>9073</v>
      </c>
      <c r="C378" t="s">
        <v>207</v>
      </c>
      <c r="D378" s="9">
        <v>45105</v>
      </c>
      <c r="E378" s="1" t="s">
        <v>11</v>
      </c>
      <c r="F378" s="23">
        <v>182884.23</v>
      </c>
      <c r="G378" s="1">
        <v>45721.05</v>
      </c>
      <c r="H378" s="1">
        <v>137163.17000000001</v>
      </c>
    </row>
    <row r="379" spans="1:8" x14ac:dyDescent="0.25">
      <c r="A379" s="9">
        <v>45107</v>
      </c>
      <c r="B379" s="1">
        <v>9074</v>
      </c>
      <c r="C379" t="s">
        <v>208</v>
      </c>
      <c r="D379" s="9">
        <v>45107</v>
      </c>
      <c r="E379" s="1" t="s">
        <v>209</v>
      </c>
      <c r="F379" s="23">
        <v>2296000</v>
      </c>
      <c r="G379" s="1">
        <v>574000</v>
      </c>
      <c r="H379" s="1">
        <v>1722000</v>
      </c>
    </row>
    <row r="380" spans="1:8" x14ac:dyDescent="0.25">
      <c r="A380" s="9">
        <v>45107</v>
      </c>
      <c r="B380" s="1">
        <v>9075</v>
      </c>
      <c r="C380" t="s">
        <v>210</v>
      </c>
      <c r="D380" s="9">
        <v>45107</v>
      </c>
      <c r="E380" s="1" t="s">
        <v>193</v>
      </c>
      <c r="F380" s="23">
        <v>31203.95</v>
      </c>
      <c r="G380" s="1">
        <v>7800.75</v>
      </c>
      <c r="H380" s="1">
        <v>23402.25</v>
      </c>
    </row>
    <row r="381" spans="1:8" x14ac:dyDescent="0.25">
      <c r="B381" s="1"/>
      <c r="E381" s="1"/>
      <c r="F381" s="23"/>
    </row>
    <row r="382" spans="1:8" s="31" customFormat="1" x14ac:dyDescent="0.25">
      <c r="B382" s="3"/>
      <c r="E382" s="3" t="s">
        <v>58</v>
      </c>
      <c r="F382" s="25">
        <f>SUM(F360:F381)</f>
        <v>3364679.39</v>
      </c>
      <c r="G382" s="31">
        <f>SUM(G360:G381)</f>
        <v>841169.59000000008</v>
      </c>
      <c r="H382" s="31">
        <f>SUM(H360:H381)</f>
        <v>2523508.81</v>
      </c>
    </row>
    <row r="383" spans="1:8" x14ac:dyDescent="0.25">
      <c r="B383" s="1"/>
      <c r="E383" s="1"/>
      <c r="F383" s="23"/>
    </row>
    <row r="385" spans="1:8" ht="18.75" x14ac:dyDescent="0.3">
      <c r="A385" s="80" t="s">
        <v>211</v>
      </c>
      <c r="B385" s="81"/>
      <c r="C385" s="81"/>
      <c r="D385" s="81"/>
      <c r="E385" s="81"/>
      <c r="F385" s="81"/>
      <c r="G385" s="81"/>
      <c r="H385" s="82"/>
    </row>
    <row r="386" spans="1:8" x14ac:dyDescent="0.25">
      <c r="A386" s="4" t="s">
        <v>3</v>
      </c>
      <c r="B386" s="4" t="s">
        <v>4</v>
      </c>
      <c r="C386" s="4" t="s">
        <v>5</v>
      </c>
      <c r="D386" s="4" t="s">
        <v>6</v>
      </c>
      <c r="E386" s="4" t="s">
        <v>7</v>
      </c>
      <c r="F386" s="5" t="s">
        <v>8</v>
      </c>
      <c r="G386" s="5" t="s">
        <v>9</v>
      </c>
      <c r="H386" s="6">
        <f ca="1">+C437+#REF!+A386:H386</f>
        <v>0</v>
      </c>
    </row>
    <row r="387" spans="1:8" x14ac:dyDescent="0.25">
      <c r="A387" s="9">
        <v>45114</v>
      </c>
      <c r="B387">
        <v>9076</v>
      </c>
      <c r="C387" t="s">
        <v>212</v>
      </c>
      <c r="D387" s="9">
        <v>45114</v>
      </c>
      <c r="E387" t="s">
        <v>213</v>
      </c>
      <c r="F387" s="18">
        <v>1944</v>
      </c>
      <c r="G387" s="36">
        <f>F387*25%</f>
        <v>486</v>
      </c>
      <c r="H387" s="36">
        <f>F387-G387</f>
        <v>1458</v>
      </c>
    </row>
    <row r="388" spans="1:8" x14ac:dyDescent="0.25">
      <c r="A388" s="9">
        <v>45114</v>
      </c>
      <c r="B388">
        <v>9077</v>
      </c>
      <c r="C388" t="s">
        <v>212</v>
      </c>
      <c r="D388" s="9">
        <v>45114</v>
      </c>
      <c r="E388" t="s">
        <v>213</v>
      </c>
      <c r="F388" s="18">
        <v>1944</v>
      </c>
      <c r="G388" s="36">
        <f t="shared" ref="G388:G425" si="12">F388*25%</f>
        <v>486</v>
      </c>
      <c r="H388" s="36">
        <f t="shared" ref="H388:H425" si="13">F388-G388</f>
        <v>1458</v>
      </c>
    </row>
    <row r="389" spans="1:8" x14ac:dyDescent="0.25">
      <c r="A389" s="9">
        <v>45114</v>
      </c>
      <c r="B389">
        <v>9078</v>
      </c>
      <c r="C389" t="s">
        <v>212</v>
      </c>
      <c r="D389" s="9">
        <v>45114</v>
      </c>
      <c r="E389" t="s">
        <v>213</v>
      </c>
      <c r="F389" s="18">
        <v>1944</v>
      </c>
      <c r="G389" s="36">
        <f t="shared" si="12"/>
        <v>486</v>
      </c>
      <c r="H389" s="36">
        <f t="shared" si="13"/>
        <v>1458</v>
      </c>
    </row>
    <row r="390" spans="1:8" x14ac:dyDescent="0.25">
      <c r="A390" s="9">
        <v>45114</v>
      </c>
      <c r="B390">
        <v>9079</v>
      </c>
      <c r="C390" t="s">
        <v>212</v>
      </c>
      <c r="D390" s="9">
        <v>45114</v>
      </c>
      <c r="E390" t="s">
        <v>213</v>
      </c>
      <c r="F390" s="18">
        <v>1944</v>
      </c>
      <c r="G390" s="36">
        <f t="shared" si="12"/>
        <v>486</v>
      </c>
      <c r="H390" s="36">
        <f t="shared" si="13"/>
        <v>1458</v>
      </c>
    </row>
    <row r="391" spans="1:8" x14ac:dyDescent="0.25">
      <c r="A391" s="9">
        <v>45114</v>
      </c>
      <c r="B391">
        <v>9080</v>
      </c>
      <c r="C391" t="s">
        <v>212</v>
      </c>
      <c r="D391" s="9">
        <v>45114</v>
      </c>
      <c r="E391" t="s">
        <v>213</v>
      </c>
      <c r="F391" s="18">
        <v>1944</v>
      </c>
      <c r="G391" s="36">
        <f t="shared" si="12"/>
        <v>486</v>
      </c>
      <c r="H391" s="36">
        <f t="shared" si="13"/>
        <v>1458</v>
      </c>
    </row>
    <row r="392" spans="1:8" x14ac:dyDescent="0.25">
      <c r="A392" s="9">
        <v>45114</v>
      </c>
      <c r="B392">
        <v>9081</v>
      </c>
      <c r="C392" t="s">
        <v>212</v>
      </c>
      <c r="D392" s="9">
        <v>45114</v>
      </c>
      <c r="E392" t="s">
        <v>213</v>
      </c>
      <c r="F392" s="18">
        <v>1944</v>
      </c>
      <c r="G392" s="36">
        <f t="shared" si="12"/>
        <v>486</v>
      </c>
      <c r="H392" s="36">
        <f t="shared" si="13"/>
        <v>1458</v>
      </c>
    </row>
    <row r="393" spans="1:8" x14ac:dyDescent="0.25">
      <c r="A393" s="9">
        <v>45114</v>
      </c>
      <c r="B393">
        <v>9082</v>
      </c>
      <c r="C393" t="s">
        <v>212</v>
      </c>
      <c r="D393" s="9">
        <v>45114</v>
      </c>
      <c r="E393" t="s">
        <v>213</v>
      </c>
      <c r="F393" s="18">
        <v>1944</v>
      </c>
      <c r="G393" s="36">
        <f t="shared" si="12"/>
        <v>486</v>
      </c>
      <c r="H393" s="36">
        <f t="shared" si="13"/>
        <v>1458</v>
      </c>
    </row>
    <row r="394" spans="1:8" x14ac:dyDescent="0.25">
      <c r="A394" s="9">
        <v>45114</v>
      </c>
      <c r="B394">
        <v>9083</v>
      </c>
      <c r="C394" t="s">
        <v>212</v>
      </c>
      <c r="D394" s="9">
        <v>45114</v>
      </c>
      <c r="E394" t="s">
        <v>213</v>
      </c>
      <c r="F394" s="18">
        <v>1944</v>
      </c>
      <c r="G394" s="36">
        <f t="shared" si="12"/>
        <v>486</v>
      </c>
      <c r="H394" s="36">
        <f t="shared" si="13"/>
        <v>1458</v>
      </c>
    </row>
    <row r="395" spans="1:8" x14ac:dyDescent="0.25">
      <c r="A395" s="9">
        <v>45114</v>
      </c>
      <c r="B395">
        <v>9084</v>
      </c>
      <c r="C395" t="s">
        <v>214</v>
      </c>
      <c r="D395" s="9">
        <v>45114</v>
      </c>
      <c r="E395" t="s">
        <v>213</v>
      </c>
      <c r="F395" s="18">
        <v>4175</v>
      </c>
      <c r="G395" s="36">
        <f t="shared" si="12"/>
        <v>1043.75</v>
      </c>
      <c r="H395" s="36">
        <f t="shared" si="13"/>
        <v>3131.25</v>
      </c>
    </row>
    <row r="396" spans="1:8" x14ac:dyDescent="0.25">
      <c r="A396" s="9">
        <v>45114</v>
      </c>
      <c r="B396">
        <v>9085</v>
      </c>
      <c r="C396" t="s">
        <v>214</v>
      </c>
      <c r="D396" s="9">
        <v>45114</v>
      </c>
      <c r="E396" t="s">
        <v>213</v>
      </c>
      <c r="F396" s="18">
        <v>4175</v>
      </c>
      <c r="G396" s="36">
        <f t="shared" si="12"/>
        <v>1043.75</v>
      </c>
      <c r="H396" s="36">
        <f t="shared" si="13"/>
        <v>3131.25</v>
      </c>
    </row>
    <row r="397" spans="1:8" x14ac:dyDescent="0.25">
      <c r="A397" s="9">
        <v>45120</v>
      </c>
      <c r="B397">
        <v>9086</v>
      </c>
      <c r="C397" t="s">
        <v>215</v>
      </c>
      <c r="D397" s="9">
        <v>45120</v>
      </c>
      <c r="E397" t="s">
        <v>216</v>
      </c>
      <c r="F397" s="18">
        <v>108466.1</v>
      </c>
      <c r="G397" s="36">
        <f t="shared" si="12"/>
        <v>27116.525000000001</v>
      </c>
      <c r="H397" s="36">
        <f t="shared" si="13"/>
        <v>81349.575000000012</v>
      </c>
    </row>
    <row r="398" spans="1:8" x14ac:dyDescent="0.25">
      <c r="A398" s="9">
        <v>45120</v>
      </c>
      <c r="B398">
        <v>9087</v>
      </c>
      <c r="C398" t="s">
        <v>215</v>
      </c>
      <c r="D398" s="9">
        <v>45120</v>
      </c>
      <c r="E398" t="s">
        <v>216</v>
      </c>
      <c r="F398" s="18">
        <v>108466.1</v>
      </c>
      <c r="G398" s="36">
        <f t="shared" si="12"/>
        <v>27116.525000000001</v>
      </c>
      <c r="H398" s="36">
        <f t="shared" si="13"/>
        <v>81349.575000000012</v>
      </c>
    </row>
    <row r="399" spans="1:8" x14ac:dyDescent="0.25">
      <c r="A399" s="9">
        <v>45120</v>
      </c>
      <c r="B399">
        <v>9088</v>
      </c>
      <c r="C399" t="s">
        <v>217</v>
      </c>
      <c r="D399" s="9">
        <v>45120</v>
      </c>
      <c r="E399" t="s">
        <v>216</v>
      </c>
      <c r="F399" s="18">
        <v>84728.81</v>
      </c>
      <c r="G399" s="36">
        <f t="shared" si="12"/>
        <v>21182.202499999999</v>
      </c>
      <c r="H399" s="36">
        <f t="shared" si="13"/>
        <v>63546.607499999998</v>
      </c>
    </row>
    <row r="400" spans="1:8" x14ac:dyDescent="0.25">
      <c r="A400" s="9">
        <v>45120</v>
      </c>
      <c r="B400">
        <v>9089</v>
      </c>
      <c r="C400" t="s">
        <v>218</v>
      </c>
      <c r="D400" s="9">
        <v>45120</v>
      </c>
      <c r="E400" t="s">
        <v>216</v>
      </c>
      <c r="F400" s="18">
        <v>12737.29</v>
      </c>
      <c r="G400" s="36">
        <f t="shared" si="12"/>
        <v>3184.3225000000002</v>
      </c>
      <c r="H400" s="36">
        <f t="shared" si="13"/>
        <v>9552.9675000000007</v>
      </c>
    </row>
    <row r="401" spans="1:8" x14ac:dyDescent="0.25">
      <c r="A401" s="9">
        <v>45120</v>
      </c>
      <c r="B401">
        <v>9089</v>
      </c>
      <c r="C401" t="s">
        <v>218</v>
      </c>
      <c r="D401" s="9">
        <v>45120</v>
      </c>
      <c r="E401" t="s">
        <v>216</v>
      </c>
      <c r="F401" s="18">
        <v>12737.29</v>
      </c>
      <c r="G401" s="36">
        <f t="shared" si="12"/>
        <v>3184.3225000000002</v>
      </c>
      <c r="H401" s="36">
        <f t="shared" si="13"/>
        <v>9552.9675000000007</v>
      </c>
    </row>
    <row r="402" spans="1:8" x14ac:dyDescent="0.25">
      <c r="A402" s="9">
        <v>45120</v>
      </c>
      <c r="B402">
        <v>9090</v>
      </c>
      <c r="C402" t="s">
        <v>219</v>
      </c>
      <c r="D402" s="9">
        <v>45120</v>
      </c>
      <c r="E402" t="s">
        <v>216</v>
      </c>
      <c r="F402" s="18">
        <v>59406.78</v>
      </c>
      <c r="G402" s="36">
        <f t="shared" si="12"/>
        <v>14851.695</v>
      </c>
      <c r="H402" s="36">
        <f t="shared" si="13"/>
        <v>44555.084999999999</v>
      </c>
    </row>
    <row r="403" spans="1:8" x14ac:dyDescent="0.25">
      <c r="A403" s="9"/>
      <c r="C403" t="s">
        <v>220</v>
      </c>
      <c r="G403" s="36">
        <f t="shared" si="12"/>
        <v>0</v>
      </c>
      <c r="H403" s="36">
        <f t="shared" si="13"/>
        <v>0</v>
      </c>
    </row>
    <row r="404" spans="1:8" x14ac:dyDescent="0.25">
      <c r="A404" s="9">
        <v>45120</v>
      </c>
      <c r="B404">
        <v>9091</v>
      </c>
      <c r="C404" t="s">
        <v>221</v>
      </c>
      <c r="D404" s="9">
        <v>45120</v>
      </c>
      <c r="E404" t="s">
        <v>216</v>
      </c>
      <c r="F404" s="18">
        <v>5508.47</v>
      </c>
      <c r="G404" s="36">
        <f t="shared" si="12"/>
        <v>1377.1175000000001</v>
      </c>
      <c r="H404" s="36">
        <f t="shared" si="13"/>
        <v>4131.3525</v>
      </c>
    </row>
    <row r="405" spans="1:8" x14ac:dyDescent="0.25">
      <c r="A405" s="9">
        <v>45120</v>
      </c>
      <c r="B405">
        <v>9092</v>
      </c>
      <c r="C405" t="s">
        <v>222</v>
      </c>
      <c r="D405" s="9">
        <v>45120</v>
      </c>
      <c r="E405" t="s">
        <v>216</v>
      </c>
      <c r="F405" s="18">
        <v>55847.46</v>
      </c>
      <c r="G405" s="36">
        <f t="shared" si="12"/>
        <v>13961.865</v>
      </c>
      <c r="H405" s="36">
        <f t="shared" si="13"/>
        <v>41885.595000000001</v>
      </c>
    </row>
    <row r="406" spans="1:8" x14ac:dyDescent="0.25">
      <c r="A406" s="9">
        <v>45120</v>
      </c>
      <c r="B406">
        <v>9093</v>
      </c>
      <c r="C406" t="s">
        <v>223</v>
      </c>
      <c r="D406" s="9">
        <v>45120</v>
      </c>
      <c r="E406" t="s">
        <v>216</v>
      </c>
      <c r="F406" s="18">
        <v>92372.88</v>
      </c>
      <c r="G406" s="36">
        <f t="shared" si="12"/>
        <v>23093.22</v>
      </c>
      <c r="H406" s="36">
        <f t="shared" si="13"/>
        <v>69279.66</v>
      </c>
    </row>
    <row r="407" spans="1:8" x14ac:dyDescent="0.25">
      <c r="A407" s="9">
        <v>45120</v>
      </c>
      <c r="B407">
        <v>9094</v>
      </c>
      <c r="C407" t="s">
        <v>224</v>
      </c>
      <c r="D407" s="9">
        <v>45120</v>
      </c>
      <c r="E407" t="s">
        <v>11</v>
      </c>
      <c r="F407" s="18">
        <v>1573.25</v>
      </c>
      <c r="G407" s="36">
        <f t="shared" si="12"/>
        <v>393.3125</v>
      </c>
      <c r="H407" s="36">
        <f t="shared" si="13"/>
        <v>1179.9375</v>
      </c>
    </row>
    <row r="408" spans="1:8" x14ac:dyDescent="0.25">
      <c r="A408" s="9">
        <v>45125</v>
      </c>
      <c r="B408">
        <v>9095</v>
      </c>
      <c r="C408" t="s">
        <v>227</v>
      </c>
      <c r="D408" s="9">
        <v>45125</v>
      </c>
      <c r="E408" t="s">
        <v>216</v>
      </c>
      <c r="F408" s="18">
        <v>1164</v>
      </c>
      <c r="G408" s="36">
        <f t="shared" si="12"/>
        <v>291</v>
      </c>
      <c r="H408" s="36">
        <f t="shared" si="13"/>
        <v>873</v>
      </c>
    </row>
    <row r="409" spans="1:8" x14ac:dyDescent="0.25">
      <c r="A409" s="9">
        <v>45131</v>
      </c>
      <c r="B409">
        <v>9096</v>
      </c>
      <c r="C409" t="s">
        <v>225</v>
      </c>
      <c r="D409" s="9">
        <v>45131</v>
      </c>
      <c r="E409" t="s">
        <v>11</v>
      </c>
      <c r="F409" s="18">
        <v>16040.35</v>
      </c>
      <c r="G409" s="36">
        <f t="shared" si="12"/>
        <v>4010.0875000000001</v>
      </c>
      <c r="H409" s="36">
        <f t="shared" si="13"/>
        <v>12030.262500000001</v>
      </c>
    </row>
    <row r="410" spans="1:8" x14ac:dyDescent="0.25">
      <c r="A410" s="9">
        <v>45131</v>
      </c>
      <c r="B410">
        <v>9097</v>
      </c>
      <c r="C410" t="s">
        <v>226</v>
      </c>
      <c r="D410" s="9">
        <v>45131</v>
      </c>
      <c r="E410" t="s">
        <v>11</v>
      </c>
      <c r="F410" s="18">
        <v>18896.400000000001</v>
      </c>
      <c r="G410" s="36">
        <f t="shared" si="12"/>
        <v>4724.1000000000004</v>
      </c>
      <c r="H410" s="36">
        <f t="shared" si="13"/>
        <v>14172.300000000001</v>
      </c>
    </row>
    <row r="411" spans="1:8" x14ac:dyDescent="0.25">
      <c r="A411" s="9">
        <v>45131</v>
      </c>
      <c r="B411">
        <v>9098</v>
      </c>
      <c r="C411" t="s">
        <v>228</v>
      </c>
      <c r="D411" s="9">
        <v>45131</v>
      </c>
      <c r="E411" t="s">
        <v>193</v>
      </c>
      <c r="F411" s="18">
        <v>40395</v>
      </c>
      <c r="G411" s="36">
        <f t="shared" si="12"/>
        <v>10098.75</v>
      </c>
      <c r="H411" s="36">
        <f t="shared" si="13"/>
        <v>30296.25</v>
      </c>
    </row>
    <row r="412" spans="1:8" x14ac:dyDescent="0.25">
      <c r="A412" s="9">
        <v>45132</v>
      </c>
      <c r="B412">
        <v>9099</v>
      </c>
      <c r="C412" t="s">
        <v>229</v>
      </c>
      <c r="D412" s="9">
        <v>45132</v>
      </c>
      <c r="E412" t="s">
        <v>203</v>
      </c>
      <c r="F412" s="18">
        <v>6330.8</v>
      </c>
      <c r="G412" s="36">
        <f t="shared" si="12"/>
        <v>1582.7</v>
      </c>
      <c r="H412" s="36">
        <f t="shared" si="13"/>
        <v>4748.1000000000004</v>
      </c>
    </row>
    <row r="413" spans="1:8" x14ac:dyDescent="0.25">
      <c r="A413" s="9">
        <v>45132</v>
      </c>
      <c r="B413">
        <v>9999</v>
      </c>
      <c r="C413" t="s">
        <v>229</v>
      </c>
      <c r="D413" s="9">
        <v>45132</v>
      </c>
      <c r="E413" t="s">
        <v>203</v>
      </c>
      <c r="F413" s="18">
        <v>6330.8</v>
      </c>
      <c r="G413" s="36">
        <f t="shared" si="12"/>
        <v>1582.7</v>
      </c>
      <c r="H413" s="36">
        <f t="shared" si="13"/>
        <v>4748.1000000000004</v>
      </c>
    </row>
    <row r="414" spans="1:8" x14ac:dyDescent="0.25">
      <c r="A414" s="9">
        <v>45132</v>
      </c>
      <c r="B414">
        <v>10000</v>
      </c>
      <c r="C414" t="s">
        <v>229</v>
      </c>
      <c r="D414" s="9">
        <v>45132</v>
      </c>
      <c r="E414" t="s">
        <v>203</v>
      </c>
      <c r="F414" s="18">
        <v>6330.8</v>
      </c>
      <c r="G414" s="36">
        <f t="shared" si="12"/>
        <v>1582.7</v>
      </c>
      <c r="H414" s="36">
        <f t="shared" si="13"/>
        <v>4748.1000000000004</v>
      </c>
    </row>
    <row r="415" spans="1:8" x14ac:dyDescent="0.25">
      <c r="A415" s="9">
        <v>45132</v>
      </c>
      <c r="B415">
        <v>10001</v>
      </c>
      <c r="C415" t="s">
        <v>229</v>
      </c>
      <c r="D415" s="9">
        <v>45132</v>
      </c>
      <c r="E415" t="s">
        <v>203</v>
      </c>
      <c r="F415" s="18">
        <v>6330.8</v>
      </c>
      <c r="G415" s="36">
        <f t="shared" si="12"/>
        <v>1582.7</v>
      </c>
      <c r="H415" s="36">
        <f t="shared" si="13"/>
        <v>4748.1000000000004</v>
      </c>
    </row>
    <row r="416" spans="1:8" x14ac:dyDescent="0.25">
      <c r="A416" s="9">
        <v>45132</v>
      </c>
      <c r="B416">
        <v>10002</v>
      </c>
      <c r="C416" t="s">
        <v>229</v>
      </c>
      <c r="D416" s="9">
        <v>45132</v>
      </c>
      <c r="E416" t="s">
        <v>203</v>
      </c>
      <c r="F416" s="18">
        <v>6330.8</v>
      </c>
      <c r="G416" s="36">
        <f t="shared" si="12"/>
        <v>1582.7</v>
      </c>
      <c r="H416" s="36">
        <f t="shared" si="13"/>
        <v>4748.1000000000004</v>
      </c>
    </row>
    <row r="417" spans="1:8" x14ac:dyDescent="0.25">
      <c r="A417" s="9">
        <v>45132</v>
      </c>
      <c r="B417">
        <v>10002</v>
      </c>
      <c r="C417" t="s">
        <v>229</v>
      </c>
      <c r="D417" s="9">
        <v>45132</v>
      </c>
      <c r="E417" t="s">
        <v>203</v>
      </c>
      <c r="F417" s="18">
        <v>6330.8</v>
      </c>
      <c r="G417" s="36">
        <f t="shared" si="12"/>
        <v>1582.7</v>
      </c>
      <c r="H417" s="36">
        <f t="shared" si="13"/>
        <v>4748.1000000000004</v>
      </c>
    </row>
    <row r="418" spans="1:8" x14ac:dyDescent="0.25">
      <c r="A418" s="9">
        <v>45132</v>
      </c>
      <c r="B418">
        <v>10003</v>
      </c>
      <c r="C418" t="s">
        <v>229</v>
      </c>
      <c r="D418" s="9">
        <v>45132</v>
      </c>
      <c r="E418" t="s">
        <v>203</v>
      </c>
      <c r="F418" s="18">
        <v>6330.8</v>
      </c>
      <c r="G418" s="36">
        <f t="shared" si="12"/>
        <v>1582.7</v>
      </c>
      <c r="H418" s="36">
        <f t="shared" si="13"/>
        <v>4748.1000000000004</v>
      </c>
    </row>
    <row r="419" spans="1:8" x14ac:dyDescent="0.25">
      <c r="A419" s="9">
        <v>45132</v>
      </c>
      <c r="B419">
        <v>10004</v>
      </c>
      <c r="C419" t="s">
        <v>229</v>
      </c>
      <c r="D419" s="9">
        <v>45132</v>
      </c>
      <c r="E419" t="s">
        <v>203</v>
      </c>
      <c r="F419" s="18">
        <v>6330.8</v>
      </c>
      <c r="G419" s="36">
        <f t="shared" si="12"/>
        <v>1582.7</v>
      </c>
      <c r="H419" s="36">
        <f t="shared" si="13"/>
        <v>4748.1000000000004</v>
      </c>
    </row>
    <row r="420" spans="1:8" x14ac:dyDescent="0.25">
      <c r="A420" s="9">
        <v>45132</v>
      </c>
      <c r="B420">
        <v>10005</v>
      </c>
      <c r="C420" t="s">
        <v>229</v>
      </c>
      <c r="D420" s="9">
        <v>45132</v>
      </c>
      <c r="E420" t="s">
        <v>203</v>
      </c>
      <c r="F420" s="18">
        <v>6330.8</v>
      </c>
      <c r="G420" s="36">
        <f t="shared" si="12"/>
        <v>1582.7</v>
      </c>
      <c r="H420" s="36">
        <f t="shared" si="13"/>
        <v>4748.1000000000004</v>
      </c>
    </row>
    <row r="421" spans="1:8" x14ac:dyDescent="0.25">
      <c r="A421" s="9">
        <v>45132</v>
      </c>
      <c r="B421">
        <v>10006</v>
      </c>
      <c r="C421" t="s">
        <v>229</v>
      </c>
      <c r="D421" s="9">
        <v>45132</v>
      </c>
      <c r="E421" t="s">
        <v>203</v>
      </c>
      <c r="F421" s="18">
        <v>6330.8</v>
      </c>
      <c r="G421" s="36">
        <f t="shared" si="12"/>
        <v>1582.7</v>
      </c>
      <c r="H421" s="36">
        <f t="shared" si="13"/>
        <v>4748.1000000000004</v>
      </c>
    </row>
    <row r="422" spans="1:8" x14ac:dyDescent="0.25">
      <c r="A422" s="9">
        <v>45132</v>
      </c>
      <c r="B422">
        <v>10007</v>
      </c>
      <c r="C422" t="s">
        <v>229</v>
      </c>
      <c r="D422" s="9">
        <v>45132</v>
      </c>
      <c r="E422" t="s">
        <v>203</v>
      </c>
      <c r="F422" s="18">
        <v>6330.8</v>
      </c>
      <c r="G422" s="36">
        <f t="shared" si="12"/>
        <v>1582.7</v>
      </c>
      <c r="H422" s="36">
        <f t="shared" si="13"/>
        <v>4748.1000000000004</v>
      </c>
    </row>
    <row r="423" spans="1:8" x14ac:dyDescent="0.25">
      <c r="A423" s="9">
        <v>45132</v>
      </c>
      <c r="B423">
        <v>10008</v>
      </c>
      <c r="C423" t="s">
        <v>229</v>
      </c>
      <c r="D423" s="9">
        <v>45132</v>
      </c>
      <c r="E423" t="s">
        <v>203</v>
      </c>
      <c r="F423" s="18">
        <v>6330.8</v>
      </c>
      <c r="G423" s="36">
        <f t="shared" si="12"/>
        <v>1582.7</v>
      </c>
      <c r="H423" s="36">
        <f t="shared" si="13"/>
        <v>4748.1000000000004</v>
      </c>
    </row>
    <row r="424" spans="1:8" x14ac:dyDescent="0.25">
      <c r="A424" s="9">
        <v>45132</v>
      </c>
      <c r="B424">
        <v>10009</v>
      </c>
      <c r="C424" t="s">
        <v>230</v>
      </c>
      <c r="D424" s="9">
        <v>45132</v>
      </c>
      <c r="E424" t="s">
        <v>231</v>
      </c>
      <c r="F424" s="18">
        <v>156000</v>
      </c>
      <c r="G424" s="36">
        <f t="shared" si="12"/>
        <v>39000</v>
      </c>
      <c r="H424" s="36">
        <f t="shared" si="13"/>
        <v>117000</v>
      </c>
    </row>
    <row r="425" spans="1:8" x14ac:dyDescent="0.25">
      <c r="A425" s="9">
        <v>45132</v>
      </c>
      <c r="B425">
        <v>10009</v>
      </c>
      <c r="C425" t="s">
        <v>230</v>
      </c>
      <c r="D425" s="9">
        <v>45132</v>
      </c>
      <c r="E425" t="s">
        <v>231</v>
      </c>
      <c r="F425" s="18">
        <v>156000</v>
      </c>
      <c r="G425" s="36">
        <f t="shared" si="12"/>
        <v>39000</v>
      </c>
      <c r="H425" s="36">
        <f t="shared" si="13"/>
        <v>117000</v>
      </c>
    </row>
    <row r="427" spans="1:8" x14ac:dyDescent="0.25">
      <c r="E427" t="s">
        <v>58</v>
      </c>
      <c r="F427" s="16">
        <f>SUM(F387:F426)</f>
        <v>1030211.7800000005</v>
      </c>
      <c r="G427" s="20">
        <f>SUM(G387:G426)</f>
        <v>257552.94500000012</v>
      </c>
      <c r="H427" s="20">
        <f>SUM(H387:H426)</f>
        <v>772658.83499999973</v>
      </c>
    </row>
    <row r="430" spans="1:8" ht="18.75" x14ac:dyDescent="0.3">
      <c r="A430" s="80" t="s">
        <v>251</v>
      </c>
      <c r="B430" s="81"/>
      <c r="C430" s="81"/>
      <c r="D430" s="81"/>
      <c r="E430" s="81"/>
      <c r="F430" s="81"/>
      <c r="G430" s="81"/>
      <c r="H430" s="82"/>
    </row>
    <row r="431" spans="1:8" x14ac:dyDescent="0.25">
      <c r="A431" s="4" t="s">
        <v>3</v>
      </c>
      <c r="B431" s="4" t="s">
        <v>4</v>
      </c>
      <c r="C431" s="4" t="s">
        <v>5</v>
      </c>
      <c r="D431" s="4" t="s">
        <v>6</v>
      </c>
      <c r="E431" s="4" t="s">
        <v>7</v>
      </c>
      <c r="F431" s="5" t="s">
        <v>8</v>
      </c>
      <c r="G431" s="5" t="s">
        <v>9</v>
      </c>
      <c r="H431" s="6">
        <f ca="1">+C483+#REF!+A431:H431</f>
        <v>0</v>
      </c>
    </row>
    <row r="432" spans="1:8" x14ac:dyDescent="0.25">
      <c r="A432" s="9">
        <v>45139</v>
      </c>
      <c r="B432">
        <v>10010</v>
      </c>
      <c r="C432" t="s">
        <v>232</v>
      </c>
      <c r="D432" s="9">
        <v>45139</v>
      </c>
      <c r="E432" t="s">
        <v>233</v>
      </c>
      <c r="F432" s="18">
        <v>1381600</v>
      </c>
      <c r="G432" s="36">
        <f>F432*25%</f>
        <v>345400</v>
      </c>
      <c r="H432" s="36">
        <f>F432-G432</f>
        <v>1036200</v>
      </c>
    </row>
    <row r="433" spans="1:8" x14ac:dyDescent="0.25">
      <c r="A433" s="9">
        <v>45139</v>
      </c>
      <c r="B433">
        <v>10011</v>
      </c>
      <c r="C433" t="s">
        <v>234</v>
      </c>
      <c r="D433" s="9">
        <v>45139</v>
      </c>
      <c r="E433" t="s">
        <v>233</v>
      </c>
      <c r="F433" s="18">
        <v>744800</v>
      </c>
      <c r="G433" s="36">
        <f t="shared" ref="G433:G454" si="14">F433*25%</f>
        <v>186200</v>
      </c>
      <c r="H433" s="36">
        <f t="shared" ref="H433:H454" si="15">F433-G433</f>
        <v>558600</v>
      </c>
    </row>
    <row r="434" spans="1:8" x14ac:dyDescent="0.25">
      <c r="A434" s="9"/>
      <c r="C434" t="s">
        <v>235</v>
      </c>
      <c r="G434" s="36">
        <f t="shared" si="14"/>
        <v>0</v>
      </c>
      <c r="H434" s="36">
        <f t="shared" si="15"/>
        <v>0</v>
      </c>
    </row>
    <row r="435" spans="1:8" x14ac:dyDescent="0.25">
      <c r="A435" s="9">
        <v>45139</v>
      </c>
      <c r="B435">
        <v>10012</v>
      </c>
      <c r="C435" t="s">
        <v>236</v>
      </c>
      <c r="D435" s="9">
        <v>45139</v>
      </c>
      <c r="E435" t="s">
        <v>233</v>
      </c>
      <c r="F435" s="18">
        <v>367824.24</v>
      </c>
      <c r="G435" s="36">
        <f t="shared" si="14"/>
        <v>91956.06</v>
      </c>
      <c r="H435" s="36">
        <f t="shared" si="15"/>
        <v>275868.18</v>
      </c>
    </row>
    <row r="436" spans="1:8" x14ac:dyDescent="0.25">
      <c r="A436" s="9">
        <v>45139</v>
      </c>
      <c r="B436">
        <v>10013</v>
      </c>
      <c r="C436" t="s">
        <v>237</v>
      </c>
      <c r="D436" s="34">
        <v>45139</v>
      </c>
      <c r="E436" t="s">
        <v>233</v>
      </c>
      <c r="F436" s="18">
        <v>241312.5</v>
      </c>
      <c r="G436" s="36">
        <f t="shared" si="14"/>
        <v>60328.125</v>
      </c>
      <c r="H436" s="36">
        <f t="shared" si="15"/>
        <v>180984.375</v>
      </c>
    </row>
    <row r="437" spans="1:8" x14ac:dyDescent="0.25">
      <c r="A437" s="9">
        <v>45139</v>
      </c>
      <c r="B437">
        <v>10014</v>
      </c>
      <c r="C437" t="s">
        <v>238</v>
      </c>
      <c r="D437" s="9">
        <v>45139</v>
      </c>
      <c r="E437" t="s">
        <v>233</v>
      </c>
      <c r="F437" s="18">
        <v>200491.2</v>
      </c>
      <c r="G437" s="36">
        <f t="shared" si="14"/>
        <v>50122.8</v>
      </c>
      <c r="H437" s="36">
        <f t="shared" si="15"/>
        <v>150368.40000000002</v>
      </c>
    </row>
    <row r="438" spans="1:8" x14ac:dyDescent="0.25">
      <c r="A438" s="9">
        <v>45140</v>
      </c>
      <c r="B438">
        <v>10015</v>
      </c>
      <c r="C438" t="s">
        <v>239</v>
      </c>
      <c r="D438" s="9">
        <v>45140</v>
      </c>
      <c r="E438" t="s">
        <v>233</v>
      </c>
      <c r="F438" s="18">
        <v>58060.800000000003</v>
      </c>
      <c r="G438" s="36">
        <f t="shared" si="14"/>
        <v>14515.2</v>
      </c>
      <c r="H438" s="36">
        <f t="shared" si="15"/>
        <v>43545.600000000006</v>
      </c>
    </row>
    <row r="439" spans="1:8" x14ac:dyDescent="0.25">
      <c r="A439" s="9">
        <v>45140</v>
      </c>
      <c r="B439">
        <v>10016</v>
      </c>
      <c r="C439" t="s">
        <v>240</v>
      </c>
      <c r="D439" s="9">
        <v>45140</v>
      </c>
      <c r="E439" t="s">
        <v>241</v>
      </c>
      <c r="F439" s="18">
        <v>16700</v>
      </c>
      <c r="G439" s="36">
        <f t="shared" si="14"/>
        <v>4175</v>
      </c>
      <c r="H439" s="36">
        <f t="shared" si="15"/>
        <v>12525</v>
      </c>
    </row>
    <row r="440" spans="1:8" x14ac:dyDescent="0.25">
      <c r="A440" s="9">
        <v>45140</v>
      </c>
      <c r="B440">
        <v>10017</v>
      </c>
      <c r="C440" t="s">
        <v>240</v>
      </c>
      <c r="D440" s="9">
        <v>45140</v>
      </c>
      <c r="E440" t="s">
        <v>241</v>
      </c>
      <c r="F440" s="18">
        <v>16700</v>
      </c>
      <c r="G440" s="36">
        <f t="shared" si="14"/>
        <v>4175</v>
      </c>
      <c r="H440" s="36">
        <f t="shared" si="15"/>
        <v>12525</v>
      </c>
    </row>
    <row r="441" spans="1:8" x14ac:dyDescent="0.25">
      <c r="A441" s="9">
        <v>45140</v>
      </c>
      <c r="B441">
        <v>10018</v>
      </c>
      <c r="C441" t="s">
        <v>242</v>
      </c>
      <c r="D441" s="9">
        <v>45140</v>
      </c>
      <c r="E441" t="s">
        <v>241</v>
      </c>
      <c r="F441" s="18">
        <v>13360</v>
      </c>
      <c r="G441" s="36">
        <f t="shared" si="14"/>
        <v>3340</v>
      </c>
      <c r="H441" s="36">
        <f t="shared" si="15"/>
        <v>10020</v>
      </c>
    </row>
    <row r="442" spans="1:8" x14ac:dyDescent="0.25">
      <c r="A442" s="9">
        <v>45140</v>
      </c>
      <c r="B442">
        <v>10019</v>
      </c>
      <c r="C442" t="s">
        <v>242</v>
      </c>
      <c r="D442" s="9">
        <v>45140</v>
      </c>
      <c r="E442" t="s">
        <v>241</v>
      </c>
      <c r="F442" s="18">
        <v>13360</v>
      </c>
      <c r="G442" s="36">
        <f t="shared" si="14"/>
        <v>3340</v>
      </c>
      <c r="H442" s="36">
        <f t="shared" si="15"/>
        <v>10020</v>
      </c>
    </row>
    <row r="443" spans="1:8" x14ac:dyDescent="0.25">
      <c r="A443" s="9">
        <v>45142</v>
      </c>
      <c r="B443">
        <v>10020</v>
      </c>
      <c r="C443" t="s">
        <v>243</v>
      </c>
      <c r="D443" s="9">
        <v>45142</v>
      </c>
      <c r="E443" t="s">
        <v>244</v>
      </c>
      <c r="F443" s="18">
        <v>38900</v>
      </c>
      <c r="G443" s="36">
        <f t="shared" si="14"/>
        <v>9725</v>
      </c>
      <c r="H443" s="36">
        <f t="shared" si="15"/>
        <v>29175</v>
      </c>
    </row>
    <row r="444" spans="1:8" x14ac:dyDescent="0.25">
      <c r="A444" s="9">
        <v>45146</v>
      </c>
      <c r="B444">
        <v>10021</v>
      </c>
      <c r="C444" t="s">
        <v>245</v>
      </c>
      <c r="D444" s="9">
        <v>45146</v>
      </c>
      <c r="E444" t="s">
        <v>246</v>
      </c>
      <c r="F444" s="18">
        <v>26720</v>
      </c>
      <c r="G444" s="36">
        <f t="shared" si="14"/>
        <v>6680</v>
      </c>
      <c r="H444" s="36">
        <f t="shared" si="15"/>
        <v>20040</v>
      </c>
    </row>
    <row r="445" spans="1:8" x14ac:dyDescent="0.25">
      <c r="A445" s="9">
        <v>45146</v>
      </c>
      <c r="B445">
        <v>10022</v>
      </c>
      <c r="C445" t="s">
        <v>245</v>
      </c>
      <c r="D445" s="9">
        <v>45146</v>
      </c>
      <c r="E445" t="s">
        <v>246</v>
      </c>
      <c r="F445" s="18">
        <v>26720</v>
      </c>
      <c r="G445" s="36">
        <f t="shared" si="14"/>
        <v>6680</v>
      </c>
      <c r="H445" s="36">
        <f t="shared" si="15"/>
        <v>20040</v>
      </c>
    </row>
    <row r="446" spans="1:8" x14ac:dyDescent="0.25">
      <c r="A446" s="9">
        <v>45146</v>
      </c>
      <c r="B446">
        <v>10023</v>
      </c>
      <c r="C446" t="s">
        <v>247</v>
      </c>
      <c r="D446" s="9">
        <v>45146</v>
      </c>
      <c r="E446" t="s">
        <v>246</v>
      </c>
      <c r="F446" s="18">
        <v>14667.61</v>
      </c>
      <c r="G446" s="36">
        <f t="shared" si="14"/>
        <v>3666.9025000000001</v>
      </c>
      <c r="H446" s="36">
        <f t="shared" si="15"/>
        <v>11000.7075</v>
      </c>
    </row>
    <row r="447" spans="1:8" x14ac:dyDescent="0.25">
      <c r="A447" s="9">
        <v>45146</v>
      </c>
      <c r="B447">
        <v>10024</v>
      </c>
      <c r="C447" t="s">
        <v>247</v>
      </c>
      <c r="D447" s="9">
        <v>45146</v>
      </c>
      <c r="E447" t="s">
        <v>246</v>
      </c>
      <c r="F447" s="18">
        <v>14667.61</v>
      </c>
      <c r="G447" s="36">
        <f t="shared" si="14"/>
        <v>3666.9025000000001</v>
      </c>
      <c r="H447" s="36">
        <f t="shared" si="15"/>
        <v>11000.7075</v>
      </c>
    </row>
    <row r="448" spans="1:8" x14ac:dyDescent="0.25">
      <c r="A448" s="9">
        <v>45163</v>
      </c>
      <c r="B448">
        <v>10025</v>
      </c>
      <c r="C448" t="s">
        <v>248</v>
      </c>
      <c r="D448" s="9">
        <v>45163</v>
      </c>
      <c r="E448" t="s">
        <v>249</v>
      </c>
      <c r="F448" s="18">
        <v>15300</v>
      </c>
      <c r="G448" s="36">
        <f t="shared" si="14"/>
        <v>3825</v>
      </c>
      <c r="H448" s="36">
        <f t="shared" si="15"/>
        <v>11475</v>
      </c>
    </row>
    <row r="449" spans="1:8" x14ac:dyDescent="0.25">
      <c r="A449" s="9">
        <v>45163</v>
      </c>
      <c r="B449">
        <v>10026</v>
      </c>
      <c r="C449" t="s">
        <v>248</v>
      </c>
      <c r="D449" s="9">
        <v>45163</v>
      </c>
      <c r="E449" t="s">
        <v>249</v>
      </c>
      <c r="F449" s="18">
        <v>15300</v>
      </c>
      <c r="G449" s="36">
        <f t="shared" si="14"/>
        <v>3825</v>
      </c>
      <c r="H449" s="36">
        <f t="shared" si="15"/>
        <v>11475</v>
      </c>
    </row>
    <row r="450" spans="1:8" x14ac:dyDescent="0.25">
      <c r="A450" s="9">
        <v>45163</v>
      </c>
      <c r="B450">
        <v>10027</v>
      </c>
      <c r="C450" t="s">
        <v>248</v>
      </c>
      <c r="D450" s="9">
        <v>45163</v>
      </c>
      <c r="E450" t="s">
        <v>249</v>
      </c>
      <c r="F450" s="18">
        <v>15300</v>
      </c>
      <c r="G450" s="36">
        <f t="shared" si="14"/>
        <v>3825</v>
      </c>
      <c r="H450" s="36">
        <f t="shared" si="15"/>
        <v>11475</v>
      </c>
    </row>
    <row r="451" spans="1:8" x14ac:dyDescent="0.25">
      <c r="A451" s="9">
        <v>45163</v>
      </c>
      <c r="B451">
        <v>10028</v>
      </c>
      <c r="C451" t="s">
        <v>248</v>
      </c>
      <c r="D451" s="9">
        <v>45163</v>
      </c>
      <c r="E451" t="s">
        <v>249</v>
      </c>
      <c r="F451" s="18">
        <v>15300</v>
      </c>
      <c r="G451" s="36">
        <f t="shared" si="14"/>
        <v>3825</v>
      </c>
      <c r="H451" s="36">
        <f t="shared" si="15"/>
        <v>11475</v>
      </c>
    </row>
    <row r="452" spans="1:8" x14ac:dyDescent="0.25">
      <c r="A452" s="9">
        <v>45163</v>
      </c>
      <c r="B452">
        <v>10029</v>
      </c>
      <c r="C452" t="s">
        <v>248</v>
      </c>
      <c r="D452" s="9">
        <v>45163</v>
      </c>
      <c r="E452" t="s">
        <v>249</v>
      </c>
      <c r="F452" s="18">
        <v>15300</v>
      </c>
      <c r="G452" s="36">
        <f t="shared" si="14"/>
        <v>3825</v>
      </c>
      <c r="H452" s="36">
        <f t="shared" si="15"/>
        <v>11475</v>
      </c>
    </row>
    <row r="453" spans="1:8" x14ac:dyDescent="0.25">
      <c r="A453" s="9">
        <v>45163</v>
      </c>
      <c r="B453">
        <v>10030</v>
      </c>
      <c r="C453" t="s">
        <v>248</v>
      </c>
      <c r="D453" s="9">
        <v>45163</v>
      </c>
      <c r="E453" t="s">
        <v>249</v>
      </c>
      <c r="F453" s="18">
        <v>15300</v>
      </c>
      <c r="G453" s="36">
        <f t="shared" si="14"/>
        <v>3825</v>
      </c>
      <c r="H453" s="36">
        <f t="shared" si="15"/>
        <v>11475</v>
      </c>
    </row>
    <row r="454" spans="1:8" x14ac:dyDescent="0.25">
      <c r="A454" s="9">
        <v>45163</v>
      </c>
      <c r="B454">
        <v>10031</v>
      </c>
      <c r="C454" t="s">
        <v>250</v>
      </c>
      <c r="D454" s="9">
        <v>45163</v>
      </c>
      <c r="E454" t="s">
        <v>231</v>
      </c>
      <c r="F454" s="18">
        <v>6930</v>
      </c>
      <c r="G454" s="36">
        <f t="shared" si="14"/>
        <v>1732.5</v>
      </c>
      <c r="H454" s="36">
        <f t="shared" si="15"/>
        <v>5197.5</v>
      </c>
    </row>
    <row r="456" spans="1:8" x14ac:dyDescent="0.25">
      <c r="E456" t="s">
        <v>58</v>
      </c>
      <c r="F456" s="16">
        <f>SUM(F432:F455)</f>
        <v>3274613.96</v>
      </c>
      <c r="G456" s="20">
        <f>SUM(G432:G455)</f>
        <v>818653.49</v>
      </c>
      <c r="H456" s="20">
        <f>SUM(H432:H455)</f>
        <v>2455960.4700000002</v>
      </c>
    </row>
  </sheetData>
  <mergeCells count="10">
    <mergeCell ref="A385:H385"/>
    <mergeCell ref="A430:H430"/>
    <mergeCell ref="A324:H324"/>
    <mergeCell ref="A358:H358"/>
    <mergeCell ref="A1:H4"/>
    <mergeCell ref="C6:H6"/>
    <mergeCell ref="C8:H8"/>
    <mergeCell ref="A111:H111"/>
    <mergeCell ref="A171:H171"/>
    <mergeCell ref="A251:H25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N1048576"/>
  <sheetViews>
    <sheetView topLeftCell="A1242" zoomScale="85" zoomScaleNormal="85" workbookViewId="0">
      <selection activeCell="K1656" sqref="K1656"/>
    </sheetView>
  </sheetViews>
  <sheetFormatPr baseColWidth="10" defaultRowHeight="15" x14ac:dyDescent="0.25"/>
  <cols>
    <col min="1" max="1" width="16.140625" customWidth="1"/>
    <col min="3" max="3" width="68.140625" customWidth="1"/>
    <col min="5" max="5" width="24.85546875" style="39" bestFit="1" customWidth="1"/>
    <col min="6" max="6" width="15" customWidth="1"/>
    <col min="7" max="7" width="15.85546875" customWidth="1"/>
    <col min="8" max="8" width="18.5703125" customWidth="1"/>
  </cols>
  <sheetData>
    <row r="1" spans="1:8" x14ac:dyDescent="0.25">
      <c r="A1" s="83"/>
      <c r="B1" s="83"/>
      <c r="C1" s="83"/>
      <c r="D1" s="83"/>
      <c r="E1" s="83"/>
      <c r="F1" s="83"/>
      <c r="G1" s="83"/>
      <c r="H1" s="83"/>
    </row>
    <row r="2" spans="1:8" x14ac:dyDescent="0.25">
      <c r="A2" s="83"/>
      <c r="B2" s="83"/>
      <c r="C2" s="83"/>
      <c r="D2" s="83"/>
      <c r="E2" s="83"/>
      <c r="F2" s="83"/>
      <c r="G2" s="83"/>
      <c r="H2" s="83"/>
    </row>
    <row r="3" spans="1:8" x14ac:dyDescent="0.25">
      <c r="A3" s="83"/>
      <c r="B3" s="83"/>
      <c r="C3" s="83"/>
      <c r="D3" s="83"/>
      <c r="E3" s="83"/>
      <c r="F3" s="83"/>
      <c r="G3" s="83"/>
      <c r="H3" s="83"/>
    </row>
    <row r="4" spans="1:8" x14ac:dyDescent="0.25">
      <c r="A4" s="83"/>
      <c r="B4" s="83"/>
      <c r="C4" s="83"/>
      <c r="D4" s="83"/>
      <c r="E4" s="83"/>
      <c r="F4" s="83"/>
      <c r="G4" s="83"/>
      <c r="H4" s="83"/>
    </row>
    <row r="5" spans="1:8" x14ac:dyDescent="0.25">
      <c r="A5" s="1"/>
      <c r="B5" s="1"/>
      <c r="C5" s="1"/>
      <c r="D5" s="1"/>
      <c r="E5" s="1"/>
      <c r="F5" s="23"/>
      <c r="G5" s="1"/>
      <c r="H5" s="1"/>
    </row>
    <row r="6" spans="1:8" ht="15.75" x14ac:dyDescent="0.25">
      <c r="A6" s="1"/>
      <c r="B6" s="1"/>
      <c r="C6" s="84" t="s">
        <v>0</v>
      </c>
      <c r="D6" s="84"/>
      <c r="E6" s="84"/>
      <c r="F6" s="84"/>
      <c r="G6" s="84"/>
      <c r="H6" s="84"/>
    </row>
    <row r="7" spans="1:8" ht="15.75" x14ac:dyDescent="0.25">
      <c r="A7" s="1"/>
      <c r="B7" s="1"/>
      <c r="C7" s="2"/>
      <c r="D7" s="2"/>
      <c r="E7" s="2"/>
      <c r="F7" s="32"/>
      <c r="G7" s="2"/>
      <c r="H7" s="2"/>
    </row>
    <row r="8" spans="1:8" x14ac:dyDescent="0.25">
      <c r="A8" s="1"/>
      <c r="B8" s="1"/>
      <c r="C8" s="85" t="s">
        <v>1</v>
      </c>
      <c r="D8" s="85"/>
      <c r="E8" s="85"/>
      <c r="F8" s="85"/>
      <c r="G8" s="85"/>
      <c r="H8" s="85"/>
    </row>
    <row r="9" spans="1:8" x14ac:dyDescent="0.25">
      <c r="A9" s="1"/>
      <c r="B9" s="1"/>
      <c r="C9" s="3"/>
      <c r="D9" s="3"/>
      <c r="E9" s="3"/>
      <c r="F9" s="3"/>
      <c r="G9" s="3"/>
      <c r="H9" s="3"/>
    </row>
    <row r="10" spans="1:8" x14ac:dyDescent="0.25">
      <c r="A10" s="1"/>
      <c r="B10" s="1"/>
      <c r="C10" s="3"/>
      <c r="D10" s="3"/>
      <c r="E10" s="3"/>
      <c r="F10" s="3"/>
      <c r="G10" s="3"/>
      <c r="H10" s="3"/>
    </row>
    <row r="11" spans="1:8" x14ac:dyDescent="0.25">
      <c r="A11" s="1"/>
      <c r="B11" s="1"/>
      <c r="C11" s="3"/>
      <c r="D11" s="3"/>
      <c r="E11" s="3"/>
      <c r="F11" s="3"/>
      <c r="G11" s="3"/>
      <c r="H11" s="3"/>
    </row>
    <row r="12" spans="1:8" ht="18.75" x14ac:dyDescent="0.3">
      <c r="A12" s="1"/>
      <c r="B12" s="1"/>
      <c r="C12" s="37" t="s">
        <v>211</v>
      </c>
      <c r="D12" s="3"/>
      <c r="E12" s="3"/>
      <c r="F12" s="3"/>
      <c r="G12" s="3"/>
      <c r="H12" s="3"/>
    </row>
    <row r="13" spans="1:8" x14ac:dyDescent="0.25">
      <c r="A13" s="4" t="s">
        <v>3</v>
      </c>
      <c r="B13" s="4" t="s">
        <v>4</v>
      </c>
      <c r="C13" s="4" t="s">
        <v>5</v>
      </c>
      <c r="D13" s="4" t="s">
        <v>6</v>
      </c>
      <c r="E13" s="38" t="s">
        <v>7</v>
      </c>
      <c r="F13" s="5" t="s">
        <v>8</v>
      </c>
      <c r="G13" s="5" t="s">
        <v>9</v>
      </c>
      <c r="H13" s="6">
        <f ca="1">+C63+#REF!+A13:H13</f>
        <v>0</v>
      </c>
    </row>
    <row r="14" spans="1:8" x14ac:dyDescent="0.25">
      <c r="A14" s="9">
        <v>45114</v>
      </c>
      <c r="B14">
        <v>9076</v>
      </c>
      <c r="C14" t="s">
        <v>212</v>
      </c>
      <c r="D14" s="9">
        <v>45114</v>
      </c>
      <c r="E14" s="39" t="s">
        <v>213</v>
      </c>
      <c r="F14" s="18">
        <v>1944</v>
      </c>
      <c r="G14" s="36">
        <f>F14*25%</f>
        <v>486</v>
      </c>
      <c r="H14" s="36">
        <f>F14-G14</f>
        <v>1458</v>
      </c>
    </row>
    <row r="15" spans="1:8" x14ac:dyDescent="0.25">
      <c r="A15" s="9">
        <v>45114</v>
      </c>
      <c r="B15">
        <v>9077</v>
      </c>
      <c r="C15" t="s">
        <v>212</v>
      </c>
      <c r="D15" s="9">
        <v>45114</v>
      </c>
      <c r="E15" s="39" t="s">
        <v>213</v>
      </c>
      <c r="F15" s="18">
        <v>1944</v>
      </c>
      <c r="G15" s="36">
        <f t="shared" ref="G15:G51" si="0">F15*25%</f>
        <v>486</v>
      </c>
      <c r="H15" s="36">
        <f t="shared" ref="H15:H51" si="1">F15-G15</f>
        <v>1458</v>
      </c>
    </row>
    <row r="16" spans="1:8" x14ac:dyDescent="0.25">
      <c r="A16" s="9">
        <v>45114</v>
      </c>
      <c r="B16">
        <v>9078</v>
      </c>
      <c r="C16" t="s">
        <v>212</v>
      </c>
      <c r="D16" s="9">
        <v>45114</v>
      </c>
      <c r="E16" s="39" t="s">
        <v>213</v>
      </c>
      <c r="F16" s="18">
        <v>1944</v>
      </c>
      <c r="G16" s="36">
        <f t="shared" si="0"/>
        <v>486</v>
      </c>
      <c r="H16" s="36">
        <f t="shared" si="1"/>
        <v>1458</v>
      </c>
    </row>
    <row r="17" spans="1:8" x14ac:dyDescent="0.25">
      <c r="A17" s="9">
        <v>45114</v>
      </c>
      <c r="B17">
        <v>9079</v>
      </c>
      <c r="C17" t="s">
        <v>212</v>
      </c>
      <c r="D17" s="9">
        <v>45114</v>
      </c>
      <c r="E17" s="39" t="s">
        <v>213</v>
      </c>
      <c r="F17" s="18">
        <v>1944</v>
      </c>
      <c r="G17" s="36">
        <f t="shared" si="0"/>
        <v>486</v>
      </c>
      <c r="H17" s="36">
        <f t="shared" si="1"/>
        <v>1458</v>
      </c>
    </row>
    <row r="18" spans="1:8" x14ac:dyDescent="0.25">
      <c r="A18" s="9">
        <v>45114</v>
      </c>
      <c r="B18">
        <v>9080</v>
      </c>
      <c r="C18" t="s">
        <v>212</v>
      </c>
      <c r="D18" s="9">
        <v>45114</v>
      </c>
      <c r="E18" s="39" t="s">
        <v>213</v>
      </c>
      <c r="F18" s="18">
        <v>1944</v>
      </c>
      <c r="G18" s="36">
        <f t="shared" si="0"/>
        <v>486</v>
      </c>
      <c r="H18" s="36">
        <f t="shared" si="1"/>
        <v>1458</v>
      </c>
    </row>
    <row r="19" spans="1:8" x14ac:dyDescent="0.25">
      <c r="A19" s="9">
        <v>45114</v>
      </c>
      <c r="B19">
        <v>9081</v>
      </c>
      <c r="C19" t="s">
        <v>212</v>
      </c>
      <c r="D19" s="9">
        <v>45114</v>
      </c>
      <c r="E19" s="39" t="s">
        <v>213</v>
      </c>
      <c r="F19" s="18">
        <v>1944</v>
      </c>
      <c r="G19" s="36">
        <f t="shared" si="0"/>
        <v>486</v>
      </c>
      <c r="H19" s="36">
        <f t="shared" si="1"/>
        <v>1458</v>
      </c>
    </row>
    <row r="20" spans="1:8" x14ac:dyDescent="0.25">
      <c r="A20" s="9">
        <v>45114</v>
      </c>
      <c r="B20">
        <v>9082</v>
      </c>
      <c r="C20" t="s">
        <v>212</v>
      </c>
      <c r="D20" s="9">
        <v>45114</v>
      </c>
      <c r="E20" s="39" t="s">
        <v>213</v>
      </c>
      <c r="F20" s="18">
        <v>1944</v>
      </c>
      <c r="G20" s="36">
        <f t="shared" si="0"/>
        <v>486</v>
      </c>
      <c r="H20" s="36">
        <f t="shared" si="1"/>
        <v>1458</v>
      </c>
    </row>
    <row r="21" spans="1:8" x14ac:dyDescent="0.25">
      <c r="A21" s="9">
        <v>45114</v>
      </c>
      <c r="B21">
        <v>9083</v>
      </c>
      <c r="C21" t="s">
        <v>212</v>
      </c>
      <c r="D21" s="9">
        <v>45114</v>
      </c>
      <c r="E21" s="39" t="s">
        <v>213</v>
      </c>
      <c r="F21" s="18">
        <v>1944</v>
      </c>
      <c r="G21" s="36">
        <f t="shared" si="0"/>
        <v>486</v>
      </c>
      <c r="H21" s="36">
        <f t="shared" si="1"/>
        <v>1458</v>
      </c>
    </row>
    <row r="22" spans="1:8" x14ac:dyDescent="0.25">
      <c r="A22" s="9">
        <v>45114</v>
      </c>
      <c r="B22">
        <v>9084</v>
      </c>
      <c r="C22" t="s">
        <v>214</v>
      </c>
      <c r="D22" s="9">
        <v>45114</v>
      </c>
      <c r="E22" s="39" t="s">
        <v>213</v>
      </c>
      <c r="F22" s="18">
        <v>4175</v>
      </c>
      <c r="G22" s="36">
        <f t="shared" si="0"/>
        <v>1043.75</v>
      </c>
      <c r="H22" s="36">
        <f t="shared" si="1"/>
        <v>3131.25</v>
      </c>
    </row>
    <row r="23" spans="1:8" x14ac:dyDescent="0.25">
      <c r="A23" s="9">
        <v>45114</v>
      </c>
      <c r="B23">
        <v>9085</v>
      </c>
      <c r="C23" t="s">
        <v>214</v>
      </c>
      <c r="D23" s="9">
        <v>45114</v>
      </c>
      <c r="E23" s="39" t="s">
        <v>213</v>
      </c>
      <c r="F23" s="18">
        <v>4175</v>
      </c>
      <c r="G23" s="36">
        <f t="shared" si="0"/>
        <v>1043.75</v>
      </c>
      <c r="H23" s="36">
        <f t="shared" si="1"/>
        <v>3131.25</v>
      </c>
    </row>
    <row r="24" spans="1:8" x14ac:dyDescent="0.25">
      <c r="A24" s="9">
        <v>45120</v>
      </c>
      <c r="B24">
        <v>9086</v>
      </c>
      <c r="C24" t="s">
        <v>215</v>
      </c>
      <c r="D24" s="9">
        <v>45120</v>
      </c>
      <c r="E24" s="39" t="s">
        <v>216</v>
      </c>
      <c r="F24" s="18">
        <v>108466.1</v>
      </c>
      <c r="G24" s="36">
        <f t="shared" si="0"/>
        <v>27116.525000000001</v>
      </c>
      <c r="H24" s="36">
        <f t="shared" si="1"/>
        <v>81349.575000000012</v>
      </c>
    </row>
    <row r="25" spans="1:8" x14ac:dyDescent="0.25">
      <c r="A25" s="9">
        <v>45120</v>
      </c>
      <c r="B25">
        <v>9087</v>
      </c>
      <c r="C25" t="s">
        <v>215</v>
      </c>
      <c r="D25" s="9">
        <v>45120</v>
      </c>
      <c r="E25" s="39" t="s">
        <v>216</v>
      </c>
      <c r="F25" s="18">
        <v>108466.1</v>
      </c>
      <c r="G25" s="36">
        <f t="shared" si="0"/>
        <v>27116.525000000001</v>
      </c>
      <c r="H25" s="36">
        <f t="shared" si="1"/>
        <v>81349.575000000012</v>
      </c>
    </row>
    <row r="26" spans="1:8" x14ac:dyDescent="0.25">
      <c r="A26" s="9">
        <v>45120</v>
      </c>
      <c r="B26">
        <v>9088</v>
      </c>
      <c r="C26" t="s">
        <v>217</v>
      </c>
      <c r="D26" s="9">
        <v>45120</v>
      </c>
      <c r="E26" s="39" t="s">
        <v>216</v>
      </c>
      <c r="F26" s="18">
        <v>84728.81</v>
      </c>
      <c r="G26" s="36">
        <f t="shared" si="0"/>
        <v>21182.202499999999</v>
      </c>
      <c r="H26" s="36">
        <f t="shared" si="1"/>
        <v>63546.607499999998</v>
      </c>
    </row>
    <row r="27" spans="1:8" x14ac:dyDescent="0.25">
      <c r="A27" s="9">
        <v>45120</v>
      </c>
      <c r="B27">
        <v>9089</v>
      </c>
      <c r="C27" t="s">
        <v>218</v>
      </c>
      <c r="D27" s="9">
        <v>45120</v>
      </c>
      <c r="E27" s="39" t="s">
        <v>216</v>
      </c>
      <c r="F27" s="18">
        <v>12737.29</v>
      </c>
      <c r="G27" s="36">
        <f t="shared" si="0"/>
        <v>3184.3225000000002</v>
      </c>
      <c r="H27" s="36">
        <f t="shared" si="1"/>
        <v>9552.9675000000007</v>
      </c>
    </row>
    <row r="28" spans="1:8" x14ac:dyDescent="0.25">
      <c r="A28" s="9">
        <v>45120</v>
      </c>
      <c r="B28">
        <v>9089</v>
      </c>
      <c r="C28" t="s">
        <v>218</v>
      </c>
      <c r="D28" s="9">
        <v>45120</v>
      </c>
      <c r="E28" s="39" t="s">
        <v>216</v>
      </c>
      <c r="F28" s="18">
        <v>12737.29</v>
      </c>
      <c r="G28" s="36">
        <f t="shared" si="0"/>
        <v>3184.3225000000002</v>
      </c>
      <c r="H28" s="36">
        <f t="shared" si="1"/>
        <v>9552.9675000000007</v>
      </c>
    </row>
    <row r="29" spans="1:8" x14ac:dyDescent="0.25">
      <c r="A29" s="9">
        <v>45120</v>
      </c>
      <c r="B29">
        <v>9090</v>
      </c>
      <c r="C29" t="s">
        <v>219</v>
      </c>
      <c r="D29" s="9">
        <v>45120</v>
      </c>
      <c r="E29" s="39" t="s">
        <v>216</v>
      </c>
      <c r="F29" s="18">
        <v>59406.78</v>
      </c>
      <c r="G29" s="36">
        <f t="shared" si="0"/>
        <v>14851.695</v>
      </c>
      <c r="H29" s="36">
        <f t="shared" si="1"/>
        <v>44555.084999999999</v>
      </c>
    </row>
    <row r="30" spans="1:8" x14ac:dyDescent="0.25">
      <c r="A30" s="9">
        <v>45120</v>
      </c>
      <c r="B30">
        <v>9091</v>
      </c>
      <c r="C30" t="s">
        <v>221</v>
      </c>
      <c r="D30" s="9">
        <v>45120</v>
      </c>
      <c r="E30" s="39" t="s">
        <v>216</v>
      </c>
      <c r="F30" s="18">
        <v>5508.47</v>
      </c>
      <c r="G30" s="36">
        <f t="shared" si="0"/>
        <v>1377.1175000000001</v>
      </c>
      <c r="H30" s="36">
        <f t="shared" si="1"/>
        <v>4131.3525</v>
      </c>
    </row>
    <row r="31" spans="1:8" x14ac:dyDescent="0.25">
      <c r="A31" s="9">
        <v>45120</v>
      </c>
      <c r="B31">
        <v>9092</v>
      </c>
      <c r="C31" t="s">
        <v>222</v>
      </c>
      <c r="D31" s="9">
        <v>45120</v>
      </c>
      <c r="E31" s="39" t="s">
        <v>216</v>
      </c>
      <c r="F31" s="18">
        <v>55847.46</v>
      </c>
      <c r="G31" s="36">
        <f t="shared" si="0"/>
        <v>13961.865</v>
      </c>
      <c r="H31" s="36">
        <f t="shared" si="1"/>
        <v>41885.595000000001</v>
      </c>
    </row>
    <row r="32" spans="1:8" x14ac:dyDescent="0.25">
      <c r="A32" s="9">
        <v>45120</v>
      </c>
      <c r="B32">
        <v>9093</v>
      </c>
      <c r="C32" t="s">
        <v>223</v>
      </c>
      <c r="D32" s="9">
        <v>45120</v>
      </c>
      <c r="E32" s="39" t="s">
        <v>216</v>
      </c>
      <c r="F32" s="18">
        <v>92372.88</v>
      </c>
      <c r="G32" s="36">
        <f t="shared" si="0"/>
        <v>23093.22</v>
      </c>
      <c r="H32" s="36">
        <f t="shared" si="1"/>
        <v>69279.66</v>
      </c>
    </row>
    <row r="33" spans="1:8" x14ac:dyDescent="0.25">
      <c r="A33" s="9">
        <v>45120</v>
      </c>
      <c r="B33">
        <v>9094</v>
      </c>
      <c r="C33" t="s">
        <v>224</v>
      </c>
      <c r="D33" s="9">
        <v>45120</v>
      </c>
      <c r="E33" s="39" t="s">
        <v>11</v>
      </c>
      <c r="F33" s="18">
        <v>1573.25</v>
      </c>
      <c r="G33" s="36">
        <f t="shared" si="0"/>
        <v>393.3125</v>
      </c>
      <c r="H33" s="36">
        <f t="shared" si="1"/>
        <v>1179.9375</v>
      </c>
    </row>
    <row r="34" spans="1:8" x14ac:dyDescent="0.25">
      <c r="A34" s="9">
        <v>45125</v>
      </c>
      <c r="B34">
        <v>9095</v>
      </c>
      <c r="C34" t="s">
        <v>227</v>
      </c>
      <c r="D34" s="9">
        <v>45125</v>
      </c>
      <c r="E34" s="39" t="s">
        <v>216</v>
      </c>
      <c r="F34" s="18">
        <v>1164</v>
      </c>
      <c r="G34" s="36">
        <f t="shared" si="0"/>
        <v>291</v>
      </c>
      <c r="H34" s="36">
        <f t="shared" si="1"/>
        <v>873</v>
      </c>
    </row>
    <row r="35" spans="1:8" x14ac:dyDescent="0.25">
      <c r="A35" s="9">
        <v>45131</v>
      </c>
      <c r="B35">
        <v>9096</v>
      </c>
      <c r="C35" t="s">
        <v>225</v>
      </c>
      <c r="D35" s="9">
        <v>45131</v>
      </c>
      <c r="E35" s="39" t="s">
        <v>11</v>
      </c>
      <c r="F35" s="18">
        <v>16040.35</v>
      </c>
      <c r="G35" s="36">
        <f t="shared" si="0"/>
        <v>4010.0875000000001</v>
      </c>
      <c r="H35" s="36">
        <f t="shared" si="1"/>
        <v>12030.262500000001</v>
      </c>
    </row>
    <row r="36" spans="1:8" x14ac:dyDescent="0.25">
      <c r="A36" s="9">
        <v>45131</v>
      </c>
      <c r="B36">
        <v>9097</v>
      </c>
      <c r="C36" t="s">
        <v>226</v>
      </c>
      <c r="D36" s="9">
        <v>45131</v>
      </c>
      <c r="E36" s="39" t="s">
        <v>11</v>
      </c>
      <c r="F36" s="18">
        <v>18896.400000000001</v>
      </c>
      <c r="G36" s="36">
        <f t="shared" si="0"/>
        <v>4724.1000000000004</v>
      </c>
      <c r="H36" s="36">
        <f t="shared" si="1"/>
        <v>14172.300000000001</v>
      </c>
    </row>
    <row r="37" spans="1:8" x14ac:dyDescent="0.25">
      <c r="A37" s="9">
        <v>45131</v>
      </c>
      <c r="B37">
        <v>9098</v>
      </c>
      <c r="C37" t="s">
        <v>228</v>
      </c>
      <c r="D37" s="9">
        <v>45131</v>
      </c>
      <c r="E37" s="39" t="s">
        <v>193</v>
      </c>
      <c r="F37" s="18">
        <v>40395</v>
      </c>
      <c r="G37" s="36">
        <f t="shared" si="0"/>
        <v>10098.75</v>
      </c>
      <c r="H37" s="36">
        <f t="shared" si="1"/>
        <v>30296.25</v>
      </c>
    </row>
    <row r="38" spans="1:8" x14ac:dyDescent="0.25">
      <c r="A38" s="9">
        <v>45132</v>
      </c>
      <c r="B38">
        <v>9099</v>
      </c>
      <c r="C38" t="s">
        <v>229</v>
      </c>
      <c r="D38" s="9">
        <v>45132</v>
      </c>
      <c r="E38" s="39" t="s">
        <v>203</v>
      </c>
      <c r="F38" s="18">
        <v>6330.8</v>
      </c>
      <c r="G38" s="36">
        <f t="shared" si="0"/>
        <v>1582.7</v>
      </c>
      <c r="H38" s="36">
        <f t="shared" si="1"/>
        <v>4748.1000000000004</v>
      </c>
    </row>
    <row r="39" spans="1:8" x14ac:dyDescent="0.25">
      <c r="A39" s="9">
        <v>45132</v>
      </c>
      <c r="B39">
        <v>9999</v>
      </c>
      <c r="C39" t="s">
        <v>229</v>
      </c>
      <c r="D39" s="9">
        <v>45132</v>
      </c>
      <c r="E39" s="39" t="s">
        <v>203</v>
      </c>
      <c r="F39" s="18">
        <v>6330.8</v>
      </c>
      <c r="G39" s="36">
        <f t="shared" si="0"/>
        <v>1582.7</v>
      </c>
      <c r="H39" s="36">
        <f t="shared" si="1"/>
        <v>4748.1000000000004</v>
      </c>
    </row>
    <row r="40" spans="1:8" x14ac:dyDescent="0.25">
      <c r="A40" s="9">
        <v>45132</v>
      </c>
      <c r="B40">
        <v>10000</v>
      </c>
      <c r="C40" t="s">
        <v>229</v>
      </c>
      <c r="D40" s="9">
        <v>45132</v>
      </c>
      <c r="E40" s="39" t="s">
        <v>203</v>
      </c>
      <c r="F40" s="18">
        <v>6330.8</v>
      </c>
      <c r="G40" s="36">
        <f t="shared" si="0"/>
        <v>1582.7</v>
      </c>
      <c r="H40" s="36">
        <f t="shared" si="1"/>
        <v>4748.1000000000004</v>
      </c>
    </row>
    <row r="41" spans="1:8" x14ac:dyDescent="0.25">
      <c r="A41" s="9">
        <v>45132</v>
      </c>
      <c r="B41">
        <v>10001</v>
      </c>
      <c r="C41" t="s">
        <v>229</v>
      </c>
      <c r="D41" s="9">
        <v>45132</v>
      </c>
      <c r="E41" s="39" t="s">
        <v>203</v>
      </c>
      <c r="F41" s="18">
        <v>6330.8</v>
      </c>
      <c r="G41" s="36">
        <f t="shared" si="0"/>
        <v>1582.7</v>
      </c>
      <c r="H41" s="36">
        <f t="shared" si="1"/>
        <v>4748.1000000000004</v>
      </c>
    </row>
    <row r="42" spans="1:8" x14ac:dyDescent="0.25">
      <c r="A42" s="9">
        <v>45132</v>
      </c>
      <c r="B42">
        <v>10002</v>
      </c>
      <c r="C42" t="s">
        <v>229</v>
      </c>
      <c r="D42" s="9">
        <v>45132</v>
      </c>
      <c r="E42" s="39" t="s">
        <v>203</v>
      </c>
      <c r="F42" s="18">
        <v>6330.8</v>
      </c>
      <c r="G42" s="36">
        <f t="shared" si="0"/>
        <v>1582.7</v>
      </c>
      <c r="H42" s="36">
        <f t="shared" si="1"/>
        <v>4748.1000000000004</v>
      </c>
    </row>
    <row r="43" spans="1:8" x14ac:dyDescent="0.25">
      <c r="A43" s="9">
        <v>45132</v>
      </c>
      <c r="B43">
        <v>10002</v>
      </c>
      <c r="C43" t="s">
        <v>229</v>
      </c>
      <c r="D43" s="9">
        <v>45132</v>
      </c>
      <c r="E43" s="39" t="s">
        <v>203</v>
      </c>
      <c r="F43" s="18">
        <v>6330.8</v>
      </c>
      <c r="G43" s="36">
        <f t="shared" si="0"/>
        <v>1582.7</v>
      </c>
      <c r="H43" s="36">
        <f t="shared" si="1"/>
        <v>4748.1000000000004</v>
      </c>
    </row>
    <row r="44" spans="1:8" x14ac:dyDescent="0.25">
      <c r="A44" s="9">
        <v>45132</v>
      </c>
      <c r="B44">
        <v>10003</v>
      </c>
      <c r="C44" t="s">
        <v>229</v>
      </c>
      <c r="D44" s="9">
        <v>45132</v>
      </c>
      <c r="E44" s="39" t="s">
        <v>203</v>
      </c>
      <c r="F44" s="18">
        <v>6330.8</v>
      </c>
      <c r="G44" s="36">
        <f t="shared" si="0"/>
        <v>1582.7</v>
      </c>
      <c r="H44" s="36">
        <f t="shared" si="1"/>
        <v>4748.1000000000004</v>
      </c>
    </row>
    <row r="45" spans="1:8" x14ac:dyDescent="0.25">
      <c r="A45" s="9">
        <v>45132</v>
      </c>
      <c r="B45">
        <v>10004</v>
      </c>
      <c r="C45" t="s">
        <v>229</v>
      </c>
      <c r="D45" s="9">
        <v>45132</v>
      </c>
      <c r="E45" s="39" t="s">
        <v>203</v>
      </c>
      <c r="F45" s="18">
        <v>6330.8</v>
      </c>
      <c r="G45" s="36">
        <f t="shared" si="0"/>
        <v>1582.7</v>
      </c>
      <c r="H45" s="36">
        <f t="shared" si="1"/>
        <v>4748.1000000000004</v>
      </c>
    </row>
    <row r="46" spans="1:8" x14ac:dyDescent="0.25">
      <c r="A46" s="9">
        <v>45132</v>
      </c>
      <c r="B46">
        <v>10005</v>
      </c>
      <c r="C46" t="s">
        <v>229</v>
      </c>
      <c r="D46" s="9">
        <v>45132</v>
      </c>
      <c r="E46" s="39" t="s">
        <v>203</v>
      </c>
      <c r="F46" s="18">
        <v>6330.8</v>
      </c>
      <c r="G46" s="36">
        <f t="shared" si="0"/>
        <v>1582.7</v>
      </c>
      <c r="H46" s="36">
        <f t="shared" si="1"/>
        <v>4748.1000000000004</v>
      </c>
    </row>
    <row r="47" spans="1:8" x14ac:dyDescent="0.25">
      <c r="A47" s="9">
        <v>45132</v>
      </c>
      <c r="B47">
        <v>10006</v>
      </c>
      <c r="C47" t="s">
        <v>229</v>
      </c>
      <c r="D47" s="9">
        <v>45132</v>
      </c>
      <c r="E47" s="39" t="s">
        <v>203</v>
      </c>
      <c r="F47" s="18">
        <v>6330.8</v>
      </c>
      <c r="G47" s="36">
        <f t="shared" si="0"/>
        <v>1582.7</v>
      </c>
      <c r="H47" s="36">
        <f t="shared" si="1"/>
        <v>4748.1000000000004</v>
      </c>
    </row>
    <row r="48" spans="1:8" x14ac:dyDescent="0.25">
      <c r="A48" s="9">
        <v>45132</v>
      </c>
      <c r="B48">
        <v>10007</v>
      </c>
      <c r="C48" t="s">
        <v>229</v>
      </c>
      <c r="D48" s="9">
        <v>45132</v>
      </c>
      <c r="E48" s="39" t="s">
        <v>203</v>
      </c>
      <c r="F48" s="18">
        <v>6330.8</v>
      </c>
      <c r="G48" s="36">
        <f t="shared" si="0"/>
        <v>1582.7</v>
      </c>
      <c r="H48" s="36">
        <f t="shared" si="1"/>
        <v>4748.1000000000004</v>
      </c>
    </row>
    <row r="49" spans="1:12" x14ac:dyDescent="0.25">
      <c r="A49" s="9">
        <v>45132</v>
      </c>
      <c r="B49">
        <v>10008</v>
      </c>
      <c r="C49" t="s">
        <v>229</v>
      </c>
      <c r="D49" s="9">
        <v>45132</v>
      </c>
      <c r="E49" s="39" t="s">
        <v>203</v>
      </c>
      <c r="F49" s="18">
        <v>6330.8</v>
      </c>
      <c r="G49" s="36">
        <f t="shared" si="0"/>
        <v>1582.7</v>
      </c>
      <c r="H49" s="36">
        <f t="shared" si="1"/>
        <v>4748.1000000000004</v>
      </c>
    </row>
    <row r="50" spans="1:12" x14ac:dyDescent="0.25">
      <c r="A50" s="9">
        <v>45132</v>
      </c>
      <c r="B50">
        <v>10009</v>
      </c>
      <c r="C50" t="s">
        <v>230</v>
      </c>
      <c r="D50" s="9">
        <v>45132</v>
      </c>
      <c r="E50" s="39" t="s">
        <v>231</v>
      </c>
      <c r="F50" s="18">
        <v>156000</v>
      </c>
      <c r="G50" s="36">
        <f t="shared" si="0"/>
        <v>39000</v>
      </c>
      <c r="H50" s="36">
        <f t="shared" si="1"/>
        <v>117000</v>
      </c>
    </row>
    <row r="51" spans="1:12" x14ac:dyDescent="0.25">
      <c r="A51" s="9">
        <v>45132</v>
      </c>
      <c r="B51">
        <v>10009</v>
      </c>
      <c r="C51" t="s">
        <v>230</v>
      </c>
      <c r="D51" s="9">
        <v>45132</v>
      </c>
      <c r="E51" s="39" t="s">
        <v>231</v>
      </c>
      <c r="F51" s="18">
        <v>156000</v>
      </c>
      <c r="G51" s="36">
        <f t="shared" si="0"/>
        <v>39000</v>
      </c>
      <c r="H51" s="36">
        <f t="shared" si="1"/>
        <v>117000</v>
      </c>
    </row>
    <row r="52" spans="1:12" x14ac:dyDescent="0.25">
      <c r="F52" s="18"/>
    </row>
    <row r="53" spans="1:12" x14ac:dyDescent="0.25">
      <c r="F53" s="18"/>
    </row>
    <row r="54" spans="1:12" ht="17.25" x14ac:dyDescent="0.4">
      <c r="E54" s="40" t="s">
        <v>58</v>
      </c>
      <c r="F54" s="16">
        <f>SUM(F14:F53)</f>
        <v>1030211.7800000005</v>
      </c>
      <c r="G54" s="20">
        <f>SUM(G14:G53)</f>
        <v>257552.94500000012</v>
      </c>
      <c r="H54" s="41">
        <f>SUM(H14:H53)</f>
        <v>772658.83499999973</v>
      </c>
    </row>
    <row r="55" spans="1:12" x14ac:dyDescent="0.25">
      <c r="F55" s="18"/>
    </row>
    <row r="56" spans="1:12" ht="18.75" x14ac:dyDescent="0.3">
      <c r="A56" s="80" t="s">
        <v>251</v>
      </c>
      <c r="B56" s="81"/>
      <c r="C56" s="81"/>
      <c r="D56" s="81"/>
      <c r="E56" s="81"/>
      <c r="F56" s="81"/>
      <c r="G56" s="81"/>
      <c r="H56" s="82"/>
    </row>
    <row r="57" spans="1:12" x14ac:dyDescent="0.25">
      <c r="A57" s="4" t="s">
        <v>3</v>
      </c>
      <c r="B57" s="4" t="s">
        <v>4</v>
      </c>
      <c r="C57" s="4" t="s">
        <v>5</v>
      </c>
      <c r="D57" s="4" t="s">
        <v>6</v>
      </c>
      <c r="E57" s="38" t="s">
        <v>7</v>
      </c>
      <c r="F57" s="5" t="s">
        <v>8</v>
      </c>
      <c r="G57" s="5" t="s">
        <v>9</v>
      </c>
      <c r="H57" s="6">
        <f ca="1">+C110+#REF!+A57:H57</f>
        <v>0</v>
      </c>
    </row>
    <row r="58" spans="1:12" x14ac:dyDescent="0.25">
      <c r="A58" s="9">
        <v>45139</v>
      </c>
      <c r="B58">
        <v>10010</v>
      </c>
      <c r="C58" t="s">
        <v>232</v>
      </c>
      <c r="D58" s="9">
        <v>45139</v>
      </c>
      <c r="E58" s="39" t="s">
        <v>233</v>
      </c>
      <c r="F58" s="18">
        <v>1381600</v>
      </c>
      <c r="G58" s="36">
        <f>F58*25%</f>
        <v>345400</v>
      </c>
      <c r="H58" s="36">
        <f>F58-G58</f>
        <v>1036200</v>
      </c>
      <c r="I58" s="36"/>
      <c r="J58" s="36"/>
      <c r="K58" s="36"/>
      <c r="L58" s="36"/>
    </row>
    <row r="59" spans="1:12" x14ac:dyDescent="0.25">
      <c r="A59" s="9">
        <v>45139</v>
      </c>
      <c r="B59">
        <v>10011</v>
      </c>
      <c r="C59" t="s">
        <v>234</v>
      </c>
      <c r="D59" s="9">
        <v>45139</v>
      </c>
      <c r="E59" s="39" t="s">
        <v>233</v>
      </c>
      <c r="F59" s="18">
        <v>744800</v>
      </c>
      <c r="G59" s="36">
        <f t="shared" ref="G59:G81" si="2">F59*25%</f>
        <v>186200</v>
      </c>
      <c r="H59" s="36">
        <f t="shared" ref="H59:H80" si="3">F59-G59</f>
        <v>558600</v>
      </c>
    </row>
    <row r="60" spans="1:12" x14ac:dyDescent="0.25">
      <c r="A60" s="9"/>
      <c r="C60" t="s">
        <v>235</v>
      </c>
      <c r="F60" s="18"/>
      <c r="G60" s="36">
        <f t="shared" si="2"/>
        <v>0</v>
      </c>
      <c r="H60" s="36">
        <f t="shared" si="3"/>
        <v>0</v>
      </c>
    </row>
    <row r="61" spans="1:12" x14ac:dyDescent="0.25">
      <c r="A61" s="9">
        <v>45139</v>
      </c>
      <c r="B61">
        <v>10012</v>
      </c>
      <c r="C61" t="s">
        <v>236</v>
      </c>
      <c r="D61" s="9">
        <v>45139</v>
      </c>
      <c r="E61" s="39" t="s">
        <v>233</v>
      </c>
      <c r="F61" s="18">
        <v>367824.24</v>
      </c>
      <c r="G61" s="36">
        <f t="shared" si="2"/>
        <v>91956.06</v>
      </c>
      <c r="H61" s="36">
        <f t="shared" si="3"/>
        <v>275868.18</v>
      </c>
    </row>
    <row r="62" spans="1:12" x14ac:dyDescent="0.25">
      <c r="A62" s="9">
        <v>45139</v>
      </c>
      <c r="B62">
        <v>10013</v>
      </c>
      <c r="C62" t="s">
        <v>237</v>
      </c>
      <c r="D62" s="34">
        <v>45139</v>
      </c>
      <c r="E62" s="39" t="s">
        <v>233</v>
      </c>
      <c r="F62" s="18">
        <v>241312.5</v>
      </c>
      <c r="G62" s="36">
        <f t="shared" si="2"/>
        <v>60328.125</v>
      </c>
      <c r="H62" s="36">
        <f t="shared" si="3"/>
        <v>180984.375</v>
      </c>
    </row>
    <row r="63" spans="1:12" x14ac:dyDescent="0.25">
      <c r="A63" s="9">
        <v>45139</v>
      </c>
      <c r="B63">
        <v>10014</v>
      </c>
      <c r="C63" t="s">
        <v>238</v>
      </c>
      <c r="D63" s="9">
        <v>45139</v>
      </c>
      <c r="E63" s="39" t="s">
        <v>233</v>
      </c>
      <c r="F63" s="18">
        <v>200491.2</v>
      </c>
      <c r="G63" s="36">
        <f t="shared" si="2"/>
        <v>50122.8</v>
      </c>
      <c r="H63" s="36">
        <f t="shared" si="3"/>
        <v>150368.40000000002</v>
      </c>
    </row>
    <row r="64" spans="1:12" x14ac:dyDescent="0.25">
      <c r="A64" s="9">
        <v>45140</v>
      </c>
      <c r="B64">
        <v>10015</v>
      </c>
      <c r="C64" t="s">
        <v>239</v>
      </c>
      <c r="D64" s="9">
        <v>45140</v>
      </c>
      <c r="E64" s="39" t="s">
        <v>233</v>
      </c>
      <c r="F64" s="18">
        <v>58060.800000000003</v>
      </c>
      <c r="G64" s="36">
        <f t="shared" si="2"/>
        <v>14515.2</v>
      </c>
      <c r="H64" s="36">
        <f t="shared" si="3"/>
        <v>43545.600000000006</v>
      </c>
    </row>
    <row r="65" spans="1:8" x14ac:dyDescent="0.25">
      <c r="A65" s="9">
        <v>45140</v>
      </c>
      <c r="B65">
        <v>10016</v>
      </c>
      <c r="C65" t="s">
        <v>240</v>
      </c>
      <c r="D65" s="9">
        <v>45140</v>
      </c>
      <c r="E65" s="39" t="s">
        <v>241</v>
      </c>
      <c r="F65" s="18">
        <v>16700</v>
      </c>
      <c r="G65" s="36">
        <f t="shared" si="2"/>
        <v>4175</v>
      </c>
      <c r="H65" s="36">
        <f t="shared" si="3"/>
        <v>12525</v>
      </c>
    </row>
    <row r="66" spans="1:8" x14ac:dyDescent="0.25">
      <c r="A66" s="9">
        <v>45140</v>
      </c>
      <c r="B66">
        <v>10017</v>
      </c>
      <c r="C66" t="s">
        <v>240</v>
      </c>
      <c r="D66" s="9">
        <v>45140</v>
      </c>
      <c r="E66" s="39" t="s">
        <v>241</v>
      </c>
      <c r="F66" s="18">
        <v>16700</v>
      </c>
      <c r="G66" s="36">
        <f t="shared" si="2"/>
        <v>4175</v>
      </c>
      <c r="H66" s="36">
        <f t="shared" si="3"/>
        <v>12525</v>
      </c>
    </row>
    <row r="67" spans="1:8" x14ac:dyDescent="0.25">
      <c r="A67" s="9">
        <v>45140</v>
      </c>
      <c r="B67">
        <v>10018</v>
      </c>
      <c r="C67" t="s">
        <v>242</v>
      </c>
      <c r="D67" s="9">
        <v>45140</v>
      </c>
      <c r="E67" s="39" t="s">
        <v>241</v>
      </c>
      <c r="F67" s="18">
        <v>13360</v>
      </c>
      <c r="G67" s="36">
        <f t="shared" si="2"/>
        <v>3340</v>
      </c>
      <c r="H67" s="36">
        <f t="shared" si="3"/>
        <v>10020</v>
      </c>
    </row>
    <row r="68" spans="1:8" x14ac:dyDescent="0.25">
      <c r="A68" s="9">
        <v>45140</v>
      </c>
      <c r="B68">
        <v>10019</v>
      </c>
      <c r="C68" t="s">
        <v>242</v>
      </c>
      <c r="D68" s="9">
        <v>45140</v>
      </c>
      <c r="E68" s="39" t="s">
        <v>241</v>
      </c>
      <c r="F68" s="18">
        <v>13360</v>
      </c>
      <c r="G68" s="36">
        <f t="shared" si="2"/>
        <v>3340</v>
      </c>
      <c r="H68" s="36">
        <f t="shared" si="3"/>
        <v>10020</v>
      </c>
    </row>
    <row r="69" spans="1:8" x14ac:dyDescent="0.25">
      <c r="A69" s="9">
        <v>45142</v>
      </c>
      <c r="B69">
        <v>10020</v>
      </c>
      <c r="C69" t="s">
        <v>243</v>
      </c>
      <c r="D69" s="9">
        <v>45142</v>
      </c>
      <c r="E69" s="39" t="s">
        <v>244</v>
      </c>
      <c r="F69" s="18">
        <v>38900</v>
      </c>
      <c r="G69" s="36">
        <f t="shared" si="2"/>
        <v>9725</v>
      </c>
      <c r="H69" s="36">
        <f t="shared" si="3"/>
        <v>29175</v>
      </c>
    </row>
    <row r="70" spans="1:8" x14ac:dyDescent="0.25">
      <c r="A70" s="9">
        <v>45146</v>
      </c>
      <c r="B70">
        <v>10021</v>
      </c>
      <c r="C70" t="s">
        <v>245</v>
      </c>
      <c r="D70" s="9">
        <v>45146</v>
      </c>
      <c r="E70" s="39" t="s">
        <v>246</v>
      </c>
      <c r="F70" s="18">
        <v>26720</v>
      </c>
      <c r="G70" s="36">
        <f t="shared" si="2"/>
        <v>6680</v>
      </c>
      <c r="H70" s="36">
        <f t="shared" si="3"/>
        <v>20040</v>
      </c>
    </row>
    <row r="71" spans="1:8" x14ac:dyDescent="0.25">
      <c r="A71" s="9">
        <v>45146</v>
      </c>
      <c r="B71">
        <v>10022</v>
      </c>
      <c r="C71" t="s">
        <v>245</v>
      </c>
      <c r="D71" s="9">
        <v>45146</v>
      </c>
      <c r="E71" s="39" t="s">
        <v>246</v>
      </c>
      <c r="F71" s="18">
        <v>26720</v>
      </c>
      <c r="G71" s="36">
        <f t="shared" si="2"/>
        <v>6680</v>
      </c>
      <c r="H71" s="36">
        <f t="shared" si="3"/>
        <v>20040</v>
      </c>
    </row>
    <row r="72" spans="1:8" x14ac:dyDescent="0.25">
      <c r="A72" s="9">
        <v>45146</v>
      </c>
      <c r="B72">
        <v>10023</v>
      </c>
      <c r="C72" t="s">
        <v>247</v>
      </c>
      <c r="D72" s="9">
        <v>45146</v>
      </c>
      <c r="E72" s="39" t="s">
        <v>246</v>
      </c>
      <c r="F72" s="18">
        <v>14667.61</v>
      </c>
      <c r="G72" s="36">
        <f t="shared" si="2"/>
        <v>3666.9025000000001</v>
      </c>
      <c r="H72" s="36">
        <f t="shared" si="3"/>
        <v>11000.7075</v>
      </c>
    </row>
    <row r="73" spans="1:8" x14ac:dyDescent="0.25">
      <c r="A73" s="9">
        <v>45146</v>
      </c>
      <c r="B73">
        <v>10024</v>
      </c>
      <c r="C73" t="s">
        <v>247</v>
      </c>
      <c r="D73" s="9">
        <v>45146</v>
      </c>
      <c r="E73" s="39" t="s">
        <v>246</v>
      </c>
      <c r="F73" s="18">
        <v>14667.61</v>
      </c>
      <c r="G73" s="36">
        <f t="shared" si="2"/>
        <v>3666.9025000000001</v>
      </c>
      <c r="H73" s="36">
        <f t="shared" si="3"/>
        <v>11000.7075</v>
      </c>
    </row>
    <row r="74" spans="1:8" x14ac:dyDescent="0.25">
      <c r="A74" s="9">
        <v>45163</v>
      </c>
      <c r="B74">
        <v>10025</v>
      </c>
      <c r="C74" t="s">
        <v>248</v>
      </c>
      <c r="D74" s="9">
        <v>45163</v>
      </c>
      <c r="E74" s="39" t="s">
        <v>249</v>
      </c>
      <c r="F74" s="18">
        <v>15300</v>
      </c>
      <c r="G74" s="36">
        <f t="shared" si="2"/>
        <v>3825</v>
      </c>
      <c r="H74" s="36">
        <f t="shared" si="3"/>
        <v>11475</v>
      </c>
    </row>
    <row r="75" spans="1:8" x14ac:dyDescent="0.25">
      <c r="A75" s="9">
        <v>45163</v>
      </c>
      <c r="B75">
        <v>10026</v>
      </c>
      <c r="C75" t="s">
        <v>248</v>
      </c>
      <c r="D75" s="9">
        <v>45163</v>
      </c>
      <c r="E75" s="39" t="s">
        <v>249</v>
      </c>
      <c r="F75" s="18">
        <v>15300</v>
      </c>
      <c r="G75" s="36">
        <f t="shared" si="2"/>
        <v>3825</v>
      </c>
      <c r="H75" s="36">
        <f t="shared" si="3"/>
        <v>11475</v>
      </c>
    </row>
    <row r="76" spans="1:8" x14ac:dyDescent="0.25">
      <c r="A76" s="9">
        <v>45163</v>
      </c>
      <c r="B76">
        <v>10027</v>
      </c>
      <c r="C76" t="s">
        <v>248</v>
      </c>
      <c r="D76" s="9">
        <v>45163</v>
      </c>
      <c r="E76" s="39" t="s">
        <v>249</v>
      </c>
      <c r="F76" s="18">
        <v>15300</v>
      </c>
      <c r="G76" s="36">
        <f t="shared" si="2"/>
        <v>3825</v>
      </c>
      <c r="H76" s="36">
        <f t="shared" si="3"/>
        <v>11475</v>
      </c>
    </row>
    <row r="77" spans="1:8" x14ac:dyDescent="0.25">
      <c r="A77" s="9">
        <v>45163</v>
      </c>
      <c r="B77">
        <v>10028</v>
      </c>
      <c r="C77" t="s">
        <v>248</v>
      </c>
      <c r="D77" s="9">
        <v>45163</v>
      </c>
      <c r="E77" s="39" t="s">
        <v>249</v>
      </c>
      <c r="F77" s="18">
        <v>15300</v>
      </c>
      <c r="G77" s="36">
        <f t="shared" si="2"/>
        <v>3825</v>
      </c>
      <c r="H77" s="36">
        <f t="shared" si="3"/>
        <v>11475</v>
      </c>
    </row>
    <row r="78" spans="1:8" x14ac:dyDescent="0.25">
      <c r="A78" s="9">
        <v>45163</v>
      </c>
      <c r="B78">
        <v>10029</v>
      </c>
      <c r="C78" t="s">
        <v>248</v>
      </c>
      <c r="D78" s="9">
        <v>45163</v>
      </c>
      <c r="E78" s="39" t="s">
        <v>249</v>
      </c>
      <c r="F78" s="18">
        <v>15300</v>
      </c>
      <c r="G78" s="36">
        <f t="shared" si="2"/>
        <v>3825</v>
      </c>
      <c r="H78" s="36">
        <f t="shared" si="3"/>
        <v>11475</v>
      </c>
    </row>
    <row r="79" spans="1:8" x14ac:dyDescent="0.25">
      <c r="A79" s="9">
        <v>45163</v>
      </c>
      <c r="B79">
        <v>10030</v>
      </c>
      <c r="C79" t="s">
        <v>248</v>
      </c>
      <c r="D79" s="9">
        <v>45163</v>
      </c>
      <c r="E79" s="39" t="s">
        <v>249</v>
      </c>
      <c r="F79" s="18">
        <v>15300</v>
      </c>
      <c r="G79" s="36">
        <f t="shared" si="2"/>
        <v>3825</v>
      </c>
      <c r="H79" s="36">
        <f t="shared" si="3"/>
        <v>11475</v>
      </c>
    </row>
    <row r="80" spans="1:8" x14ac:dyDescent="0.25">
      <c r="A80" s="9">
        <v>45163</v>
      </c>
      <c r="B80">
        <v>10031</v>
      </c>
      <c r="C80" t="s">
        <v>250</v>
      </c>
      <c r="D80" s="9">
        <v>45163</v>
      </c>
      <c r="E80" s="39" t="s">
        <v>231</v>
      </c>
      <c r="F80" s="18">
        <v>6930</v>
      </c>
      <c r="G80" s="36">
        <f t="shared" si="2"/>
        <v>1732.5</v>
      </c>
      <c r="H80" s="36">
        <f t="shared" si="3"/>
        <v>5197.5</v>
      </c>
    </row>
    <row r="81" spans="1:8" x14ac:dyDescent="0.25">
      <c r="F81" s="18"/>
      <c r="G81" s="36">
        <f t="shared" si="2"/>
        <v>0</v>
      </c>
    </row>
    <row r="82" spans="1:8" ht="17.25" x14ac:dyDescent="0.4">
      <c r="E82" s="40" t="s">
        <v>58</v>
      </c>
      <c r="F82" s="18">
        <f>SUM(F58:F81)</f>
        <v>3274613.96</v>
      </c>
      <c r="G82" s="36">
        <f ca="1">SUM(G58:G82)</f>
        <v>818653.49</v>
      </c>
      <c r="H82" s="41">
        <f>SUM(H58:H81)</f>
        <v>2455960.4700000002</v>
      </c>
    </row>
    <row r="83" spans="1:8" x14ac:dyDescent="0.25">
      <c r="F83" s="18"/>
    </row>
    <row r="84" spans="1:8" x14ac:dyDescent="0.25">
      <c r="F84" s="18"/>
    </row>
    <row r="85" spans="1:8" ht="18.75" x14ac:dyDescent="0.3">
      <c r="A85" s="80" t="s">
        <v>252</v>
      </c>
      <c r="B85" s="81"/>
      <c r="C85" s="81"/>
      <c r="D85" s="81"/>
      <c r="E85" s="81"/>
      <c r="F85" s="81"/>
      <c r="G85" s="81"/>
      <c r="H85" s="82"/>
    </row>
    <row r="86" spans="1:8" x14ac:dyDescent="0.25">
      <c r="A86" s="4" t="s">
        <v>3</v>
      </c>
      <c r="B86" s="4" t="s">
        <v>4</v>
      </c>
      <c r="C86" s="4" t="s">
        <v>5</v>
      </c>
      <c r="D86" s="4" t="s">
        <v>6</v>
      </c>
      <c r="E86" s="38" t="s">
        <v>7</v>
      </c>
      <c r="F86" s="5" t="s">
        <v>8</v>
      </c>
      <c r="G86" s="5" t="s">
        <v>9</v>
      </c>
      <c r="H86" s="6">
        <f ca="1">+C138+#REF!+A86:H86</f>
        <v>0</v>
      </c>
    </row>
    <row r="87" spans="1:8" x14ac:dyDescent="0.25">
      <c r="A87" s="9">
        <v>45170</v>
      </c>
      <c r="B87">
        <v>10032</v>
      </c>
      <c r="C87" t="s">
        <v>253</v>
      </c>
      <c r="D87" s="9">
        <v>45170</v>
      </c>
      <c r="E87" s="39" t="s">
        <v>11</v>
      </c>
      <c r="F87" s="18">
        <v>2500</v>
      </c>
      <c r="G87" s="36">
        <f>F87*25%</f>
        <v>625</v>
      </c>
      <c r="H87" s="36">
        <f>F87-G87</f>
        <v>1875</v>
      </c>
    </row>
    <row r="88" spans="1:8" x14ac:dyDescent="0.25">
      <c r="A88" s="9">
        <v>45170</v>
      </c>
      <c r="B88">
        <v>10033</v>
      </c>
      <c r="C88" t="s">
        <v>253</v>
      </c>
      <c r="D88" s="9">
        <v>45170</v>
      </c>
      <c r="E88" s="39" t="s">
        <v>11</v>
      </c>
      <c r="F88" s="18">
        <v>2500</v>
      </c>
      <c r="G88" s="36">
        <f t="shared" ref="G88:G143" si="4">F88*25%</f>
        <v>625</v>
      </c>
      <c r="H88" s="36">
        <f t="shared" ref="H88:H143" si="5">F88-G88</f>
        <v>1875</v>
      </c>
    </row>
    <row r="89" spans="1:8" x14ac:dyDescent="0.25">
      <c r="A89" s="9">
        <v>45170</v>
      </c>
      <c r="B89">
        <v>10034</v>
      </c>
      <c r="C89" t="s">
        <v>254</v>
      </c>
      <c r="D89" s="9">
        <v>45170</v>
      </c>
      <c r="E89" s="39" t="s">
        <v>11</v>
      </c>
      <c r="F89" s="18">
        <v>4900</v>
      </c>
      <c r="G89" s="36">
        <f t="shared" si="4"/>
        <v>1225</v>
      </c>
      <c r="H89" s="36">
        <f t="shared" si="5"/>
        <v>3675</v>
      </c>
    </row>
    <row r="90" spans="1:8" x14ac:dyDescent="0.25">
      <c r="A90" s="9">
        <v>45170</v>
      </c>
      <c r="B90">
        <v>10035</v>
      </c>
      <c r="C90" t="s">
        <v>254</v>
      </c>
      <c r="D90" s="9">
        <v>45170</v>
      </c>
      <c r="E90" s="39" t="s">
        <v>11</v>
      </c>
      <c r="F90" s="18">
        <v>4900</v>
      </c>
      <c r="G90" s="36">
        <f t="shared" si="4"/>
        <v>1225</v>
      </c>
      <c r="H90" s="36">
        <f t="shared" si="5"/>
        <v>3675</v>
      </c>
    </row>
    <row r="91" spans="1:8" x14ac:dyDescent="0.25">
      <c r="A91" s="9">
        <v>45170</v>
      </c>
      <c r="B91">
        <v>10036</v>
      </c>
      <c r="C91" t="s">
        <v>255</v>
      </c>
      <c r="D91" s="9">
        <v>45170</v>
      </c>
      <c r="E91" s="39" t="s">
        <v>11</v>
      </c>
      <c r="F91" s="18">
        <v>4300</v>
      </c>
      <c r="G91" s="36">
        <f t="shared" si="4"/>
        <v>1075</v>
      </c>
      <c r="H91" s="36">
        <f t="shared" si="5"/>
        <v>3225</v>
      </c>
    </row>
    <row r="92" spans="1:8" x14ac:dyDescent="0.25">
      <c r="A92" s="9">
        <v>45170</v>
      </c>
      <c r="B92">
        <v>10037</v>
      </c>
      <c r="C92" t="s">
        <v>255</v>
      </c>
      <c r="D92" s="9">
        <v>45170</v>
      </c>
      <c r="E92" s="39" t="s">
        <v>11</v>
      </c>
      <c r="F92" s="18">
        <v>4300</v>
      </c>
      <c r="G92" s="36">
        <f t="shared" si="4"/>
        <v>1075</v>
      </c>
      <c r="H92" s="36">
        <f t="shared" si="5"/>
        <v>3225</v>
      </c>
    </row>
    <row r="93" spans="1:8" x14ac:dyDescent="0.25">
      <c r="A93" s="9">
        <v>45170</v>
      </c>
      <c r="B93">
        <v>10038</v>
      </c>
      <c r="C93" t="s">
        <v>256</v>
      </c>
      <c r="D93" s="9">
        <v>45170</v>
      </c>
      <c r="E93" s="39" t="s">
        <v>216</v>
      </c>
      <c r="F93" s="18">
        <v>65908</v>
      </c>
      <c r="G93" s="36">
        <f t="shared" si="4"/>
        <v>16477</v>
      </c>
      <c r="H93" s="36">
        <f t="shared" si="5"/>
        <v>49431</v>
      </c>
    </row>
    <row r="94" spans="1:8" x14ac:dyDescent="0.25">
      <c r="A94" s="9">
        <v>45170</v>
      </c>
      <c r="B94">
        <v>10039</v>
      </c>
      <c r="C94" t="s">
        <v>256</v>
      </c>
      <c r="D94" s="9">
        <v>45170</v>
      </c>
      <c r="E94" s="39" t="s">
        <v>216</v>
      </c>
      <c r="F94" s="18">
        <v>65908</v>
      </c>
      <c r="G94" s="36">
        <f t="shared" si="4"/>
        <v>16477</v>
      </c>
      <c r="H94" s="36">
        <f t="shared" si="5"/>
        <v>49431</v>
      </c>
    </row>
    <row r="95" spans="1:8" x14ac:dyDescent="0.25">
      <c r="A95" s="9">
        <v>45170</v>
      </c>
      <c r="B95">
        <v>10040</v>
      </c>
      <c r="C95" t="s">
        <v>257</v>
      </c>
      <c r="D95" s="9">
        <v>45170</v>
      </c>
      <c r="E95" s="39" t="s">
        <v>216</v>
      </c>
      <c r="F95" s="18">
        <v>38950</v>
      </c>
      <c r="G95" s="36">
        <f t="shared" si="4"/>
        <v>9737.5</v>
      </c>
      <c r="H95" s="36">
        <f t="shared" si="5"/>
        <v>29212.5</v>
      </c>
    </row>
    <row r="96" spans="1:8" x14ac:dyDescent="0.25">
      <c r="A96" s="9">
        <v>45170</v>
      </c>
      <c r="B96">
        <v>10041</v>
      </c>
      <c r="C96" t="s">
        <v>257</v>
      </c>
      <c r="D96" s="9">
        <v>45170</v>
      </c>
      <c r="E96" s="39" t="s">
        <v>216</v>
      </c>
      <c r="F96" s="18">
        <v>38950</v>
      </c>
      <c r="G96" s="36">
        <f t="shared" si="4"/>
        <v>9737.5</v>
      </c>
      <c r="H96" s="36">
        <f t="shared" si="5"/>
        <v>29212.5</v>
      </c>
    </row>
    <row r="97" spans="1:8" x14ac:dyDescent="0.25">
      <c r="A97" s="9">
        <v>45170</v>
      </c>
      <c r="B97">
        <v>10042</v>
      </c>
      <c r="C97" t="s">
        <v>258</v>
      </c>
      <c r="D97" s="9">
        <v>45170</v>
      </c>
      <c r="E97" s="39" t="s">
        <v>216</v>
      </c>
      <c r="F97" s="18">
        <v>21600</v>
      </c>
      <c r="G97" s="36">
        <f t="shared" si="4"/>
        <v>5400</v>
      </c>
      <c r="H97" s="36">
        <f t="shared" si="5"/>
        <v>16200</v>
      </c>
    </row>
    <row r="98" spans="1:8" x14ac:dyDescent="0.25">
      <c r="A98" s="9">
        <v>45170</v>
      </c>
      <c r="B98">
        <v>10043</v>
      </c>
      <c r="C98" t="s">
        <v>258</v>
      </c>
      <c r="D98" s="9">
        <v>45170</v>
      </c>
      <c r="E98" s="39" t="s">
        <v>216</v>
      </c>
      <c r="F98" s="18">
        <v>21600</v>
      </c>
      <c r="G98" s="36">
        <f t="shared" si="4"/>
        <v>5400</v>
      </c>
      <c r="H98" s="36">
        <f t="shared" si="5"/>
        <v>16200</v>
      </c>
    </row>
    <row r="99" spans="1:8" x14ac:dyDescent="0.25">
      <c r="A99" s="34">
        <v>45177</v>
      </c>
      <c r="B99">
        <v>10044</v>
      </c>
      <c r="C99" t="s">
        <v>259</v>
      </c>
      <c r="D99" s="9">
        <v>45170</v>
      </c>
      <c r="E99" s="39" t="s">
        <v>260</v>
      </c>
      <c r="F99" s="18">
        <v>23500</v>
      </c>
      <c r="G99" s="36">
        <f t="shared" si="4"/>
        <v>5875</v>
      </c>
      <c r="H99" s="36">
        <f t="shared" si="5"/>
        <v>17625</v>
      </c>
    </row>
    <row r="100" spans="1:8" x14ac:dyDescent="0.25">
      <c r="A100" s="34">
        <v>45177</v>
      </c>
      <c r="B100">
        <v>10045</v>
      </c>
      <c r="C100" t="s">
        <v>261</v>
      </c>
      <c r="D100" s="9">
        <v>45170</v>
      </c>
      <c r="E100" s="39" t="s">
        <v>260</v>
      </c>
      <c r="F100" s="18">
        <v>11950</v>
      </c>
      <c r="G100" s="36">
        <f t="shared" si="4"/>
        <v>2987.5</v>
      </c>
      <c r="H100" s="36">
        <f t="shared" si="5"/>
        <v>8962.5</v>
      </c>
    </row>
    <row r="101" spans="1:8" x14ac:dyDescent="0.25">
      <c r="A101" s="9">
        <v>45181</v>
      </c>
      <c r="B101">
        <v>10046</v>
      </c>
      <c r="C101" t="s">
        <v>262</v>
      </c>
      <c r="D101" s="9">
        <v>45170</v>
      </c>
      <c r="E101" s="39" t="s">
        <v>263</v>
      </c>
      <c r="F101" s="18">
        <v>19607.5</v>
      </c>
      <c r="G101" s="36">
        <f t="shared" si="4"/>
        <v>4901.875</v>
      </c>
      <c r="H101" s="36">
        <f t="shared" si="5"/>
        <v>14705.625</v>
      </c>
    </row>
    <row r="102" spans="1:8" x14ac:dyDescent="0.25">
      <c r="A102" s="9">
        <v>45181</v>
      </c>
      <c r="B102">
        <v>10047</v>
      </c>
      <c r="C102" t="s">
        <v>262</v>
      </c>
      <c r="D102" s="9">
        <v>45170</v>
      </c>
      <c r="E102" s="39" t="s">
        <v>263</v>
      </c>
      <c r="F102" s="18">
        <v>19607.5</v>
      </c>
      <c r="G102" s="36">
        <f t="shared" si="4"/>
        <v>4901.875</v>
      </c>
      <c r="H102" s="36">
        <f t="shared" si="5"/>
        <v>14705.625</v>
      </c>
    </row>
    <row r="103" spans="1:8" x14ac:dyDescent="0.25">
      <c r="A103" s="9">
        <v>45182</v>
      </c>
      <c r="B103">
        <v>10048</v>
      </c>
      <c r="C103" t="s">
        <v>264</v>
      </c>
      <c r="D103" s="9">
        <v>45170</v>
      </c>
      <c r="E103" s="39" t="s">
        <v>265</v>
      </c>
      <c r="F103" s="18">
        <v>9150.9</v>
      </c>
      <c r="G103" s="36">
        <f t="shared" si="4"/>
        <v>2287.7249999999999</v>
      </c>
      <c r="H103" s="36">
        <f t="shared" si="5"/>
        <v>6863.1749999999993</v>
      </c>
    </row>
    <row r="104" spans="1:8" x14ac:dyDescent="0.25">
      <c r="A104" s="9">
        <v>45182</v>
      </c>
      <c r="B104">
        <v>10049</v>
      </c>
      <c r="C104" t="s">
        <v>264</v>
      </c>
      <c r="D104" s="9">
        <v>45170</v>
      </c>
      <c r="E104" s="39" t="s">
        <v>265</v>
      </c>
      <c r="F104" s="18">
        <v>9150.9</v>
      </c>
      <c r="G104" s="36">
        <f t="shared" si="4"/>
        <v>2287.7249999999999</v>
      </c>
      <c r="H104" s="36">
        <f t="shared" si="5"/>
        <v>6863.1749999999993</v>
      </c>
    </row>
    <row r="105" spans="1:8" x14ac:dyDescent="0.25">
      <c r="A105" s="9">
        <v>45182</v>
      </c>
      <c r="B105">
        <v>10050</v>
      </c>
      <c r="C105" t="s">
        <v>264</v>
      </c>
      <c r="D105" s="9">
        <v>45170</v>
      </c>
      <c r="E105" s="39" t="s">
        <v>265</v>
      </c>
      <c r="F105" s="18">
        <v>9150.9</v>
      </c>
      <c r="G105" s="36">
        <f t="shared" si="4"/>
        <v>2287.7249999999999</v>
      </c>
      <c r="H105" s="36">
        <f t="shared" si="5"/>
        <v>6863.1749999999993</v>
      </c>
    </row>
    <row r="106" spans="1:8" x14ac:dyDescent="0.25">
      <c r="A106" s="9">
        <v>45182</v>
      </c>
      <c r="B106">
        <v>10051</v>
      </c>
      <c r="C106" t="s">
        <v>264</v>
      </c>
      <c r="D106" s="9">
        <v>45170</v>
      </c>
      <c r="E106" s="39" t="s">
        <v>265</v>
      </c>
      <c r="F106" s="18">
        <v>9150.9</v>
      </c>
      <c r="G106" s="36">
        <f t="shared" si="4"/>
        <v>2287.7249999999999</v>
      </c>
      <c r="H106" s="36">
        <f t="shared" si="5"/>
        <v>6863.1749999999993</v>
      </c>
    </row>
    <row r="107" spans="1:8" x14ac:dyDescent="0.25">
      <c r="A107" s="9">
        <v>45184</v>
      </c>
      <c r="B107">
        <v>10052</v>
      </c>
      <c r="C107" t="s">
        <v>266</v>
      </c>
      <c r="D107" s="9">
        <v>45184</v>
      </c>
      <c r="E107" s="39" t="s">
        <v>138</v>
      </c>
      <c r="F107" s="18">
        <v>11611</v>
      </c>
      <c r="G107" s="36">
        <f t="shared" si="4"/>
        <v>2902.75</v>
      </c>
      <c r="H107" s="36">
        <f t="shared" si="5"/>
        <v>8708.25</v>
      </c>
    </row>
    <row r="108" spans="1:8" x14ac:dyDescent="0.25">
      <c r="A108" s="9">
        <v>45184</v>
      </c>
      <c r="B108">
        <v>10053</v>
      </c>
      <c r="C108" t="s">
        <v>266</v>
      </c>
      <c r="D108" s="9">
        <v>45184</v>
      </c>
      <c r="E108" s="39" t="s">
        <v>138</v>
      </c>
      <c r="F108" s="18">
        <v>11611</v>
      </c>
      <c r="G108" s="36">
        <f t="shared" si="4"/>
        <v>2902.75</v>
      </c>
      <c r="H108" s="36">
        <f t="shared" si="5"/>
        <v>8708.25</v>
      </c>
    </row>
    <row r="109" spans="1:8" x14ac:dyDescent="0.25">
      <c r="A109" s="9">
        <v>45184</v>
      </c>
      <c r="B109">
        <v>10054</v>
      </c>
      <c r="C109" t="s">
        <v>266</v>
      </c>
      <c r="D109" s="9">
        <v>45184</v>
      </c>
      <c r="E109" s="39" t="s">
        <v>138</v>
      </c>
      <c r="F109" s="18">
        <v>11611</v>
      </c>
      <c r="G109" s="36">
        <f t="shared" si="4"/>
        <v>2902.75</v>
      </c>
      <c r="H109" s="36">
        <f t="shared" si="5"/>
        <v>8708.25</v>
      </c>
    </row>
    <row r="110" spans="1:8" x14ac:dyDescent="0.25">
      <c r="A110" s="9">
        <v>45187</v>
      </c>
      <c r="B110">
        <v>10055</v>
      </c>
      <c r="C110" t="s">
        <v>267</v>
      </c>
      <c r="D110" s="9">
        <v>45187</v>
      </c>
      <c r="E110" s="39" t="s">
        <v>138</v>
      </c>
      <c r="F110" s="18">
        <v>36235</v>
      </c>
      <c r="G110" s="36">
        <f t="shared" si="4"/>
        <v>9058.75</v>
      </c>
      <c r="H110" s="36">
        <f t="shared" si="5"/>
        <v>27176.25</v>
      </c>
    </row>
    <row r="111" spans="1:8" x14ac:dyDescent="0.25">
      <c r="A111" s="9">
        <v>45187</v>
      </c>
      <c r="B111">
        <v>10056</v>
      </c>
      <c r="C111" t="s">
        <v>267</v>
      </c>
      <c r="D111" s="9">
        <v>45187</v>
      </c>
      <c r="E111" s="39" t="s">
        <v>138</v>
      </c>
      <c r="F111" s="18">
        <v>36235</v>
      </c>
      <c r="G111" s="36">
        <f t="shared" si="4"/>
        <v>9058.75</v>
      </c>
      <c r="H111" s="36">
        <f t="shared" si="5"/>
        <v>27176.25</v>
      </c>
    </row>
    <row r="112" spans="1:8" ht="15" customHeight="1" x14ac:dyDescent="0.25">
      <c r="A112" s="9">
        <v>45188</v>
      </c>
      <c r="B112">
        <v>10057</v>
      </c>
      <c r="C112" t="s">
        <v>268</v>
      </c>
      <c r="D112" s="9">
        <v>45188</v>
      </c>
      <c r="E112" s="39" t="s">
        <v>177</v>
      </c>
      <c r="F112" s="18">
        <v>99120</v>
      </c>
      <c r="G112" s="36">
        <f t="shared" si="4"/>
        <v>24780</v>
      </c>
      <c r="H112" s="36">
        <f t="shared" si="5"/>
        <v>74340</v>
      </c>
    </row>
    <row r="113" spans="1:8" x14ac:dyDescent="0.25">
      <c r="A113" s="9">
        <v>45188</v>
      </c>
      <c r="B113">
        <v>10058</v>
      </c>
      <c r="C113" t="s">
        <v>269</v>
      </c>
      <c r="D113" s="9">
        <v>45188</v>
      </c>
      <c r="E113" s="39" t="s">
        <v>177</v>
      </c>
      <c r="F113" s="18">
        <v>144495</v>
      </c>
      <c r="G113" s="36">
        <f t="shared" si="4"/>
        <v>36123.75</v>
      </c>
      <c r="H113" s="36">
        <f t="shared" si="5"/>
        <v>108371.25</v>
      </c>
    </row>
    <row r="114" spans="1:8" x14ac:dyDescent="0.25">
      <c r="A114" s="9">
        <v>45188</v>
      </c>
      <c r="B114">
        <v>10059</v>
      </c>
      <c r="C114" t="s">
        <v>270</v>
      </c>
      <c r="D114" s="9">
        <v>45188</v>
      </c>
      <c r="E114" s="39" t="s">
        <v>177</v>
      </c>
      <c r="F114" s="18">
        <v>35916.839999999997</v>
      </c>
      <c r="G114" s="36">
        <f t="shared" si="4"/>
        <v>8979.2099999999991</v>
      </c>
      <c r="H114" s="36">
        <f t="shared" si="5"/>
        <v>26937.629999999997</v>
      </c>
    </row>
    <row r="115" spans="1:8" x14ac:dyDescent="0.25">
      <c r="A115" s="9">
        <v>45188</v>
      </c>
      <c r="B115">
        <v>10060</v>
      </c>
      <c r="C115" t="s">
        <v>271</v>
      </c>
      <c r="D115" s="9">
        <v>45188</v>
      </c>
      <c r="E115" s="39" t="s">
        <v>177</v>
      </c>
      <c r="F115" s="18">
        <v>41750</v>
      </c>
      <c r="G115" s="36">
        <f t="shared" si="4"/>
        <v>10437.5</v>
      </c>
      <c r="H115" s="36">
        <f t="shared" si="5"/>
        <v>31312.5</v>
      </c>
    </row>
    <row r="116" spans="1:8" x14ac:dyDescent="0.25">
      <c r="A116" s="9">
        <v>45188</v>
      </c>
      <c r="B116">
        <v>10061</v>
      </c>
      <c r="C116" t="s">
        <v>267</v>
      </c>
      <c r="D116" s="9">
        <v>45188</v>
      </c>
      <c r="E116" s="39" t="s">
        <v>177</v>
      </c>
      <c r="F116" s="18">
        <v>356235</v>
      </c>
      <c r="G116" s="36">
        <f t="shared" si="4"/>
        <v>89058.75</v>
      </c>
      <c r="H116" s="36">
        <f t="shared" si="5"/>
        <v>267176.25</v>
      </c>
    </row>
    <row r="117" spans="1:8" x14ac:dyDescent="0.25">
      <c r="A117" s="9">
        <v>45191</v>
      </c>
      <c r="B117">
        <v>10062</v>
      </c>
      <c r="C117" t="s">
        <v>272</v>
      </c>
      <c r="D117" s="9">
        <v>45191</v>
      </c>
      <c r="E117" s="39" t="s">
        <v>11</v>
      </c>
      <c r="F117" s="18">
        <v>14500</v>
      </c>
      <c r="G117" s="36">
        <f t="shared" si="4"/>
        <v>3625</v>
      </c>
      <c r="H117" s="36">
        <f t="shared" si="5"/>
        <v>10875</v>
      </c>
    </row>
    <row r="118" spans="1:8" x14ac:dyDescent="0.25">
      <c r="A118" s="9">
        <v>45191</v>
      </c>
      <c r="B118">
        <v>10063</v>
      </c>
      <c r="C118" t="s">
        <v>272</v>
      </c>
      <c r="D118" s="9">
        <v>45191</v>
      </c>
      <c r="E118" s="39" t="s">
        <v>11</v>
      </c>
      <c r="F118" s="18">
        <v>14500</v>
      </c>
      <c r="G118" s="36">
        <f t="shared" si="4"/>
        <v>3625</v>
      </c>
      <c r="H118" s="36">
        <f t="shared" si="5"/>
        <v>10875</v>
      </c>
    </row>
    <row r="119" spans="1:8" ht="15" customHeight="1" x14ac:dyDescent="0.25">
      <c r="A119" s="9">
        <v>45191</v>
      </c>
      <c r="B119">
        <v>10063</v>
      </c>
      <c r="C119" t="s">
        <v>273</v>
      </c>
      <c r="D119" s="9">
        <v>45191</v>
      </c>
      <c r="E119" s="39" t="s">
        <v>11</v>
      </c>
      <c r="F119" s="18">
        <v>6122.5</v>
      </c>
      <c r="G119" s="36">
        <f t="shared" si="4"/>
        <v>1530.625</v>
      </c>
      <c r="H119" s="36">
        <f t="shared" si="5"/>
        <v>4591.875</v>
      </c>
    </row>
    <row r="120" spans="1:8" ht="15" customHeight="1" x14ac:dyDescent="0.25">
      <c r="A120" s="9">
        <v>45191</v>
      </c>
      <c r="B120">
        <v>10064</v>
      </c>
      <c r="C120" t="s">
        <v>273</v>
      </c>
      <c r="D120" s="9">
        <v>45191</v>
      </c>
      <c r="E120" s="39" t="s">
        <v>11</v>
      </c>
      <c r="F120" s="18">
        <v>6122.5</v>
      </c>
      <c r="G120" s="36">
        <f t="shared" si="4"/>
        <v>1530.625</v>
      </c>
      <c r="H120" s="36">
        <f t="shared" si="5"/>
        <v>4591.875</v>
      </c>
    </row>
    <row r="121" spans="1:8" ht="15" customHeight="1" x14ac:dyDescent="0.25">
      <c r="A121" s="9">
        <v>45191</v>
      </c>
      <c r="B121">
        <v>10065</v>
      </c>
      <c r="C121" t="s">
        <v>273</v>
      </c>
      <c r="D121" s="9">
        <v>45191</v>
      </c>
      <c r="E121" s="39" t="s">
        <v>11</v>
      </c>
      <c r="F121" s="18">
        <v>6122.5</v>
      </c>
      <c r="G121" s="36">
        <f t="shared" si="4"/>
        <v>1530.625</v>
      </c>
      <c r="H121" s="36">
        <f t="shared" si="5"/>
        <v>4591.875</v>
      </c>
    </row>
    <row r="122" spans="1:8" ht="15" customHeight="1" x14ac:dyDescent="0.25">
      <c r="A122" s="9">
        <v>45191</v>
      </c>
      <c r="B122">
        <v>10066</v>
      </c>
      <c r="C122" t="s">
        <v>273</v>
      </c>
      <c r="D122" s="9">
        <v>45191</v>
      </c>
      <c r="E122" s="39" t="s">
        <v>11</v>
      </c>
      <c r="F122" s="18">
        <v>6122.5</v>
      </c>
      <c r="G122" s="36">
        <f t="shared" si="4"/>
        <v>1530.625</v>
      </c>
      <c r="H122" s="36">
        <f t="shared" si="5"/>
        <v>4591.875</v>
      </c>
    </row>
    <row r="123" spans="1:8" ht="15" customHeight="1" x14ac:dyDescent="0.25">
      <c r="A123" s="9">
        <v>45191</v>
      </c>
      <c r="B123">
        <v>10067</v>
      </c>
      <c r="C123" t="s">
        <v>273</v>
      </c>
      <c r="D123" s="9">
        <v>45191</v>
      </c>
      <c r="E123" s="39" t="s">
        <v>11</v>
      </c>
      <c r="F123" s="18">
        <v>6122.5</v>
      </c>
      <c r="G123" s="36">
        <f t="shared" si="4"/>
        <v>1530.625</v>
      </c>
      <c r="H123" s="36">
        <f t="shared" si="5"/>
        <v>4591.875</v>
      </c>
    </row>
    <row r="124" spans="1:8" ht="15" customHeight="1" x14ac:dyDescent="0.25">
      <c r="A124" s="9">
        <v>45191</v>
      </c>
      <c r="B124">
        <v>10068</v>
      </c>
      <c r="C124" t="s">
        <v>273</v>
      </c>
      <c r="D124" s="9">
        <v>45191</v>
      </c>
      <c r="E124" s="39" t="s">
        <v>11</v>
      </c>
      <c r="F124" s="18">
        <v>6122.5</v>
      </c>
      <c r="G124" s="36">
        <f t="shared" si="4"/>
        <v>1530.625</v>
      </c>
      <c r="H124" s="36">
        <f t="shared" si="5"/>
        <v>4591.875</v>
      </c>
    </row>
    <row r="125" spans="1:8" ht="15" customHeight="1" x14ac:dyDescent="0.25">
      <c r="A125" s="9">
        <v>45191</v>
      </c>
      <c r="B125">
        <v>10069</v>
      </c>
      <c r="C125" t="s">
        <v>273</v>
      </c>
      <c r="D125" s="9">
        <v>45191</v>
      </c>
      <c r="E125" s="39" t="s">
        <v>11</v>
      </c>
      <c r="F125" s="18">
        <v>6122.5</v>
      </c>
      <c r="G125" s="36">
        <f t="shared" si="4"/>
        <v>1530.625</v>
      </c>
      <c r="H125" s="36">
        <f t="shared" si="5"/>
        <v>4591.875</v>
      </c>
    </row>
    <row r="126" spans="1:8" ht="15" customHeight="1" x14ac:dyDescent="0.25">
      <c r="A126" s="9">
        <v>45191</v>
      </c>
      <c r="B126">
        <v>10070</v>
      </c>
      <c r="C126" t="s">
        <v>273</v>
      </c>
      <c r="D126" s="9">
        <v>45191</v>
      </c>
      <c r="E126" s="39" t="s">
        <v>11</v>
      </c>
      <c r="F126" s="18">
        <v>6122.5</v>
      </c>
      <c r="G126" s="36">
        <f t="shared" si="4"/>
        <v>1530.625</v>
      </c>
      <c r="H126" s="36">
        <f t="shared" si="5"/>
        <v>4591.875</v>
      </c>
    </row>
    <row r="127" spans="1:8" ht="15" customHeight="1" x14ac:dyDescent="0.25">
      <c r="A127" s="9">
        <v>45191</v>
      </c>
      <c r="B127">
        <v>10071</v>
      </c>
      <c r="C127" t="s">
        <v>273</v>
      </c>
      <c r="D127" s="9">
        <v>45191</v>
      </c>
      <c r="E127" s="39" t="s">
        <v>11</v>
      </c>
      <c r="F127" s="18">
        <v>6122.5</v>
      </c>
      <c r="G127" s="36">
        <f t="shared" si="4"/>
        <v>1530.625</v>
      </c>
      <c r="H127" s="36">
        <f t="shared" si="5"/>
        <v>4591.875</v>
      </c>
    </row>
    <row r="128" spans="1:8" ht="15" customHeight="1" x14ac:dyDescent="0.25">
      <c r="A128" s="9">
        <v>45191</v>
      </c>
      <c r="B128">
        <v>10072</v>
      </c>
      <c r="C128" t="s">
        <v>273</v>
      </c>
      <c r="D128" s="9">
        <v>45191</v>
      </c>
      <c r="E128" s="39" t="s">
        <v>11</v>
      </c>
      <c r="F128" s="18">
        <v>6122.5</v>
      </c>
      <c r="G128" s="36">
        <f t="shared" si="4"/>
        <v>1530.625</v>
      </c>
      <c r="H128" s="36">
        <f t="shared" si="5"/>
        <v>4591.875</v>
      </c>
    </row>
    <row r="129" spans="1:8" ht="15" customHeight="1" x14ac:dyDescent="0.25">
      <c r="A129" s="9">
        <v>45191</v>
      </c>
      <c r="B129">
        <v>10073</v>
      </c>
      <c r="C129" t="s">
        <v>273</v>
      </c>
      <c r="D129" s="9">
        <v>45191</v>
      </c>
      <c r="E129" s="39" t="s">
        <v>11</v>
      </c>
      <c r="F129" s="18">
        <v>6122.5</v>
      </c>
      <c r="G129" s="36">
        <f t="shared" si="4"/>
        <v>1530.625</v>
      </c>
      <c r="H129" s="36">
        <f t="shared" si="5"/>
        <v>4591.875</v>
      </c>
    </row>
    <row r="130" spans="1:8" ht="15" customHeight="1" x14ac:dyDescent="0.25">
      <c r="A130" s="9">
        <v>45191</v>
      </c>
      <c r="B130">
        <v>10074</v>
      </c>
      <c r="C130" t="s">
        <v>273</v>
      </c>
      <c r="D130" s="9">
        <v>45191</v>
      </c>
      <c r="E130" s="39" t="s">
        <v>11</v>
      </c>
      <c r="F130" s="18">
        <v>6122.5</v>
      </c>
      <c r="G130" s="36">
        <f t="shared" si="4"/>
        <v>1530.625</v>
      </c>
      <c r="H130" s="36">
        <f t="shared" si="5"/>
        <v>4591.875</v>
      </c>
    </row>
    <row r="131" spans="1:8" ht="15" customHeight="1" x14ac:dyDescent="0.25">
      <c r="A131" s="9">
        <v>45191</v>
      </c>
      <c r="B131">
        <v>10075</v>
      </c>
      <c r="C131" t="s">
        <v>273</v>
      </c>
      <c r="D131" s="9">
        <v>45191</v>
      </c>
      <c r="E131" s="39" t="s">
        <v>11</v>
      </c>
      <c r="F131" s="18">
        <v>6122.5</v>
      </c>
      <c r="G131" s="36">
        <f t="shared" si="4"/>
        <v>1530.625</v>
      </c>
      <c r="H131" s="36">
        <f t="shared" si="5"/>
        <v>4591.875</v>
      </c>
    </row>
    <row r="132" spans="1:8" ht="15" customHeight="1" x14ac:dyDescent="0.25">
      <c r="A132" s="9">
        <v>45191</v>
      </c>
      <c r="B132">
        <v>10076</v>
      </c>
      <c r="C132" t="s">
        <v>273</v>
      </c>
      <c r="D132" s="9">
        <v>45191</v>
      </c>
      <c r="E132" s="39" t="s">
        <v>11</v>
      </c>
      <c r="F132" s="18">
        <v>6122.5</v>
      </c>
      <c r="G132" s="36">
        <f t="shared" si="4"/>
        <v>1530.625</v>
      </c>
      <c r="H132" s="36">
        <f t="shared" si="5"/>
        <v>4591.875</v>
      </c>
    </row>
    <row r="133" spans="1:8" ht="15" customHeight="1" x14ac:dyDescent="0.25">
      <c r="A133" s="9">
        <v>45191</v>
      </c>
      <c r="B133">
        <v>10077</v>
      </c>
      <c r="C133" t="s">
        <v>273</v>
      </c>
      <c r="D133" s="9">
        <v>45191</v>
      </c>
      <c r="E133" s="39" t="s">
        <v>11</v>
      </c>
      <c r="F133" s="18">
        <v>6122.5</v>
      </c>
      <c r="G133" s="36">
        <f t="shared" si="4"/>
        <v>1530.625</v>
      </c>
      <c r="H133" s="36">
        <f t="shared" si="5"/>
        <v>4591.875</v>
      </c>
    </row>
    <row r="134" spans="1:8" x14ac:dyDescent="0.25">
      <c r="A134" s="9">
        <v>45195</v>
      </c>
      <c r="B134">
        <v>10078</v>
      </c>
      <c r="C134" t="s">
        <v>274</v>
      </c>
      <c r="D134" s="9">
        <v>45195</v>
      </c>
      <c r="E134" s="39" t="s">
        <v>155</v>
      </c>
      <c r="F134" s="18">
        <v>38600</v>
      </c>
      <c r="G134" s="36">
        <f t="shared" si="4"/>
        <v>9650</v>
      </c>
      <c r="H134" s="36">
        <f t="shared" si="5"/>
        <v>28950</v>
      </c>
    </row>
    <row r="135" spans="1:8" x14ac:dyDescent="0.25">
      <c r="A135" s="9">
        <v>45195</v>
      </c>
      <c r="B135">
        <v>10079</v>
      </c>
      <c r="C135" t="s">
        <v>274</v>
      </c>
      <c r="D135" s="9">
        <v>45195</v>
      </c>
      <c r="E135" s="39" t="s">
        <v>155</v>
      </c>
      <c r="F135" s="18">
        <v>38600</v>
      </c>
      <c r="G135" s="36">
        <f t="shared" si="4"/>
        <v>9650</v>
      </c>
      <c r="H135" s="36">
        <f t="shared" si="5"/>
        <v>28950</v>
      </c>
    </row>
    <row r="136" spans="1:8" x14ac:dyDescent="0.25">
      <c r="A136" s="9">
        <v>45195</v>
      </c>
      <c r="B136">
        <v>10080</v>
      </c>
      <c r="C136" t="s">
        <v>274</v>
      </c>
      <c r="D136" s="9">
        <v>45195</v>
      </c>
      <c r="E136" s="39" t="s">
        <v>155</v>
      </c>
      <c r="F136" s="18">
        <v>38600</v>
      </c>
      <c r="G136" s="36">
        <f t="shared" si="4"/>
        <v>9650</v>
      </c>
      <c r="H136" s="36">
        <f t="shared" si="5"/>
        <v>28950</v>
      </c>
    </row>
    <row r="137" spans="1:8" x14ac:dyDescent="0.25">
      <c r="A137" s="9">
        <v>45196</v>
      </c>
      <c r="B137">
        <v>10081</v>
      </c>
      <c r="C137" t="s">
        <v>275</v>
      </c>
      <c r="D137" s="9">
        <v>45196</v>
      </c>
      <c r="E137" s="39" t="s">
        <v>276</v>
      </c>
      <c r="F137" s="18">
        <v>70000</v>
      </c>
      <c r="G137" s="36">
        <f t="shared" si="4"/>
        <v>17500</v>
      </c>
      <c r="H137" s="36">
        <f t="shared" si="5"/>
        <v>52500</v>
      </c>
    </row>
    <row r="138" spans="1:8" x14ac:dyDescent="0.25">
      <c r="A138" s="9">
        <v>45197</v>
      </c>
      <c r="B138">
        <v>10082</v>
      </c>
      <c r="C138" t="s">
        <v>277</v>
      </c>
      <c r="D138" s="9">
        <v>45197</v>
      </c>
      <c r="E138" s="39" t="s">
        <v>216</v>
      </c>
      <c r="F138" s="18">
        <v>8900</v>
      </c>
      <c r="G138" s="36">
        <f t="shared" si="4"/>
        <v>2225</v>
      </c>
      <c r="H138" s="36">
        <f t="shared" si="5"/>
        <v>6675</v>
      </c>
    </row>
    <row r="139" spans="1:8" x14ac:dyDescent="0.25">
      <c r="A139" s="9">
        <v>45197</v>
      </c>
      <c r="B139">
        <v>10083</v>
      </c>
      <c r="C139" t="s">
        <v>277</v>
      </c>
      <c r="D139" s="9">
        <v>45197</v>
      </c>
      <c r="E139" s="39" t="s">
        <v>216</v>
      </c>
      <c r="F139" s="18">
        <v>8900</v>
      </c>
      <c r="G139" s="36">
        <f t="shared" si="4"/>
        <v>2225</v>
      </c>
      <c r="H139" s="36">
        <f t="shared" si="5"/>
        <v>6675</v>
      </c>
    </row>
    <row r="140" spans="1:8" x14ac:dyDescent="0.25">
      <c r="A140" s="9">
        <v>45197</v>
      </c>
      <c r="B140">
        <v>10084</v>
      </c>
      <c r="C140" t="s">
        <v>277</v>
      </c>
      <c r="D140" s="9">
        <v>45197</v>
      </c>
      <c r="E140" s="39" t="s">
        <v>216</v>
      </c>
      <c r="F140" s="18">
        <v>8900</v>
      </c>
      <c r="G140" s="36">
        <f t="shared" si="4"/>
        <v>2225</v>
      </c>
      <c r="H140" s="36">
        <f t="shared" si="5"/>
        <v>6675</v>
      </c>
    </row>
    <row r="141" spans="1:8" x14ac:dyDescent="0.25">
      <c r="A141" s="9">
        <v>45197</v>
      </c>
      <c r="B141">
        <v>10085</v>
      </c>
      <c r="C141" t="s">
        <v>277</v>
      </c>
      <c r="D141" s="9">
        <v>45197</v>
      </c>
      <c r="E141" s="39" t="s">
        <v>216</v>
      </c>
      <c r="F141" s="18">
        <v>8900</v>
      </c>
      <c r="G141" s="36">
        <f t="shared" si="4"/>
        <v>2225</v>
      </c>
      <c r="H141" s="36">
        <f t="shared" si="5"/>
        <v>6675</v>
      </c>
    </row>
    <row r="142" spans="1:8" x14ac:dyDescent="0.25">
      <c r="A142" s="9">
        <v>45197</v>
      </c>
      <c r="B142">
        <v>10086</v>
      </c>
      <c r="C142" t="s">
        <v>277</v>
      </c>
      <c r="D142" s="9">
        <v>45197</v>
      </c>
      <c r="E142" s="39" t="s">
        <v>216</v>
      </c>
      <c r="F142" s="18">
        <v>8900</v>
      </c>
      <c r="G142" s="36">
        <f t="shared" si="4"/>
        <v>2225</v>
      </c>
      <c r="H142" s="36">
        <f t="shared" si="5"/>
        <v>6675</v>
      </c>
    </row>
    <row r="143" spans="1:8" x14ac:dyDescent="0.25">
      <c r="A143" s="9">
        <v>45198</v>
      </c>
      <c r="B143">
        <v>10087</v>
      </c>
      <c r="C143" t="s">
        <v>278</v>
      </c>
      <c r="D143" s="9">
        <v>45198</v>
      </c>
      <c r="E143" s="39" t="s">
        <v>265</v>
      </c>
      <c r="F143" s="18">
        <v>5100</v>
      </c>
      <c r="G143" s="36">
        <f t="shared" si="4"/>
        <v>1275</v>
      </c>
      <c r="H143" s="36">
        <f t="shared" si="5"/>
        <v>3825</v>
      </c>
    </row>
    <row r="144" spans="1:8" x14ac:dyDescent="0.25">
      <c r="F144" s="18"/>
    </row>
    <row r="145" spans="1:8" ht="17.25" x14ac:dyDescent="0.4">
      <c r="E145" s="40" t="s">
        <v>58</v>
      </c>
      <c r="F145" s="18">
        <f>SUM(F87:F144)</f>
        <v>1528641.94</v>
      </c>
      <c r="G145" s="36">
        <f>SUM(G87:G144)</f>
        <v>382160.48499999999</v>
      </c>
      <c r="H145" s="41">
        <f>SUM(H87:H144)</f>
        <v>1146481.4550000001</v>
      </c>
    </row>
    <row r="146" spans="1:8" x14ac:dyDescent="0.25">
      <c r="F146" s="18"/>
    </row>
    <row r="147" spans="1:8" ht="18.75" x14ac:dyDescent="0.3">
      <c r="A147" s="80" t="s">
        <v>279</v>
      </c>
      <c r="B147" s="81"/>
      <c r="C147" s="81"/>
      <c r="D147" s="81"/>
      <c r="E147" s="81"/>
      <c r="F147" s="81"/>
      <c r="G147" s="81"/>
      <c r="H147" s="82"/>
    </row>
    <row r="148" spans="1:8" x14ac:dyDescent="0.25">
      <c r="A148" s="4" t="s">
        <v>3</v>
      </c>
      <c r="B148" s="4" t="s">
        <v>4</v>
      </c>
      <c r="C148" s="4" t="s">
        <v>5</v>
      </c>
      <c r="D148" s="4" t="s">
        <v>6</v>
      </c>
      <c r="E148" s="38" t="s">
        <v>7</v>
      </c>
      <c r="F148" s="5" t="s">
        <v>8</v>
      </c>
      <c r="G148" s="5" t="s">
        <v>9</v>
      </c>
      <c r="H148" s="6">
        <f ca="1">+C208+#REF!+A148:H148</f>
        <v>0</v>
      </c>
    </row>
    <row r="149" spans="1:8" x14ac:dyDescent="0.25">
      <c r="A149" s="9">
        <v>45201</v>
      </c>
      <c r="B149">
        <v>10088</v>
      </c>
      <c r="C149" t="s">
        <v>280</v>
      </c>
      <c r="D149" s="9">
        <v>45201</v>
      </c>
      <c r="E149" s="39" t="s">
        <v>265</v>
      </c>
      <c r="F149" s="18">
        <v>7800</v>
      </c>
      <c r="G149" s="36">
        <f>F149*25%</f>
        <v>1950</v>
      </c>
      <c r="H149" s="36">
        <f>F149-G149</f>
        <v>5850</v>
      </c>
    </row>
    <row r="150" spans="1:8" x14ac:dyDescent="0.25">
      <c r="A150" s="9">
        <v>45201</v>
      </c>
      <c r="B150">
        <v>10089</v>
      </c>
      <c r="C150" t="s">
        <v>280</v>
      </c>
      <c r="D150" s="9">
        <v>45201</v>
      </c>
      <c r="E150" s="39" t="s">
        <v>265</v>
      </c>
      <c r="F150" s="18">
        <v>7800</v>
      </c>
      <c r="G150" s="36">
        <f t="shared" ref="G150:G213" si="6">F150*25%</f>
        <v>1950</v>
      </c>
      <c r="H150" s="36">
        <f t="shared" ref="H150:H213" si="7">F150-G150</f>
        <v>5850</v>
      </c>
    </row>
    <row r="151" spans="1:8" x14ac:dyDescent="0.25">
      <c r="A151" s="9">
        <v>45201</v>
      </c>
      <c r="B151">
        <v>10090</v>
      </c>
      <c r="C151" t="s">
        <v>280</v>
      </c>
      <c r="D151" s="9">
        <v>45201</v>
      </c>
      <c r="E151" s="39" t="s">
        <v>265</v>
      </c>
      <c r="F151" s="18">
        <v>7800</v>
      </c>
      <c r="G151" s="36">
        <f t="shared" si="6"/>
        <v>1950</v>
      </c>
      <c r="H151" s="36">
        <f t="shared" si="7"/>
        <v>5850</v>
      </c>
    </row>
    <row r="152" spans="1:8" x14ac:dyDescent="0.25">
      <c r="A152" s="9">
        <v>45201</v>
      </c>
      <c r="B152">
        <v>10091</v>
      </c>
      <c r="C152" t="s">
        <v>280</v>
      </c>
      <c r="D152" s="9">
        <v>45201</v>
      </c>
      <c r="E152" s="39" t="s">
        <v>265</v>
      </c>
      <c r="F152" s="18">
        <v>7800</v>
      </c>
      <c r="G152" s="36">
        <f t="shared" si="6"/>
        <v>1950</v>
      </c>
      <c r="H152" s="36">
        <f t="shared" si="7"/>
        <v>5850</v>
      </c>
    </row>
    <row r="153" spans="1:8" x14ac:dyDescent="0.25">
      <c r="A153" s="9">
        <v>45201</v>
      </c>
      <c r="B153">
        <v>10092</v>
      </c>
      <c r="C153" t="s">
        <v>280</v>
      </c>
      <c r="D153" s="9">
        <v>45201</v>
      </c>
      <c r="E153" s="39" t="s">
        <v>265</v>
      </c>
      <c r="F153" s="18">
        <v>7800</v>
      </c>
      <c r="G153" s="36">
        <f t="shared" si="6"/>
        <v>1950</v>
      </c>
      <c r="H153" s="36">
        <f t="shared" si="7"/>
        <v>5850</v>
      </c>
    </row>
    <row r="154" spans="1:8" x14ac:dyDescent="0.25">
      <c r="A154" s="9">
        <v>45201</v>
      </c>
      <c r="B154">
        <v>10093</v>
      </c>
      <c r="C154" t="s">
        <v>280</v>
      </c>
      <c r="D154" s="9">
        <v>45201</v>
      </c>
      <c r="E154" s="39" t="s">
        <v>265</v>
      </c>
      <c r="F154" s="18">
        <v>7800</v>
      </c>
      <c r="G154" s="36">
        <f t="shared" si="6"/>
        <v>1950</v>
      </c>
      <c r="H154" s="36">
        <f t="shared" si="7"/>
        <v>5850</v>
      </c>
    </row>
    <row r="155" spans="1:8" x14ac:dyDescent="0.25">
      <c r="A155" s="9">
        <v>45201</v>
      </c>
      <c r="B155">
        <v>10094</v>
      </c>
      <c r="C155" t="s">
        <v>280</v>
      </c>
      <c r="D155" s="9">
        <v>45201</v>
      </c>
      <c r="E155" s="39" t="s">
        <v>265</v>
      </c>
      <c r="F155" s="18">
        <v>7800</v>
      </c>
      <c r="G155" s="36">
        <f t="shared" si="6"/>
        <v>1950</v>
      </c>
      <c r="H155" s="36">
        <f t="shared" si="7"/>
        <v>5850</v>
      </c>
    </row>
    <row r="156" spans="1:8" x14ac:dyDescent="0.25">
      <c r="A156" s="9">
        <v>45201</v>
      </c>
      <c r="B156">
        <v>10095</v>
      </c>
      <c r="C156" t="s">
        <v>280</v>
      </c>
      <c r="D156" s="9">
        <v>45201</v>
      </c>
      <c r="E156" s="39" t="s">
        <v>265</v>
      </c>
      <c r="F156" s="18">
        <v>7800</v>
      </c>
      <c r="G156" s="36">
        <f t="shared" si="6"/>
        <v>1950</v>
      </c>
      <c r="H156" s="36">
        <f t="shared" si="7"/>
        <v>5850</v>
      </c>
    </row>
    <row r="157" spans="1:8" x14ac:dyDescent="0.25">
      <c r="A157" s="9">
        <v>45201</v>
      </c>
      <c r="B157">
        <v>10096</v>
      </c>
      <c r="C157" t="s">
        <v>280</v>
      </c>
      <c r="D157" s="9">
        <v>45201</v>
      </c>
      <c r="E157" s="39" t="s">
        <v>265</v>
      </c>
      <c r="F157" s="18">
        <v>7800</v>
      </c>
      <c r="G157" s="36">
        <f t="shared" si="6"/>
        <v>1950</v>
      </c>
      <c r="H157" s="36">
        <f t="shared" si="7"/>
        <v>5850</v>
      </c>
    </row>
    <row r="158" spans="1:8" x14ac:dyDescent="0.25">
      <c r="A158" s="9">
        <v>45201</v>
      </c>
      <c r="B158">
        <v>10097</v>
      </c>
      <c r="C158" t="s">
        <v>280</v>
      </c>
      <c r="D158" s="9">
        <v>45201</v>
      </c>
      <c r="E158" s="39" t="s">
        <v>265</v>
      </c>
      <c r="F158" s="18">
        <v>7800</v>
      </c>
      <c r="G158" s="36">
        <f t="shared" si="6"/>
        <v>1950</v>
      </c>
      <c r="H158" s="36">
        <f t="shared" si="7"/>
        <v>5850</v>
      </c>
    </row>
    <row r="159" spans="1:8" x14ac:dyDescent="0.25">
      <c r="A159" s="9">
        <v>45201</v>
      </c>
      <c r="B159">
        <v>10098</v>
      </c>
      <c r="C159" t="s">
        <v>280</v>
      </c>
      <c r="D159" s="9">
        <v>45201</v>
      </c>
      <c r="E159" s="39" t="s">
        <v>265</v>
      </c>
      <c r="F159" s="18">
        <v>7800</v>
      </c>
      <c r="G159" s="36">
        <f t="shared" si="6"/>
        <v>1950</v>
      </c>
      <c r="H159" s="36">
        <f t="shared" si="7"/>
        <v>5850</v>
      </c>
    </row>
    <row r="160" spans="1:8" x14ac:dyDescent="0.25">
      <c r="A160" s="9">
        <v>45201</v>
      </c>
      <c r="B160">
        <v>10099</v>
      </c>
      <c r="C160" t="s">
        <v>280</v>
      </c>
      <c r="D160" s="9">
        <v>45201</v>
      </c>
      <c r="E160" s="39" t="s">
        <v>265</v>
      </c>
      <c r="F160" s="18">
        <v>7800</v>
      </c>
      <c r="G160" s="36">
        <f t="shared" si="6"/>
        <v>1950</v>
      </c>
      <c r="H160" s="36">
        <f t="shared" si="7"/>
        <v>5850</v>
      </c>
    </row>
    <row r="161" spans="1:8" x14ac:dyDescent="0.25">
      <c r="A161" s="9">
        <v>45201</v>
      </c>
      <c r="B161">
        <v>100100</v>
      </c>
      <c r="C161" t="s">
        <v>280</v>
      </c>
      <c r="D161" s="9">
        <v>45201</v>
      </c>
      <c r="E161" s="39" t="s">
        <v>265</v>
      </c>
      <c r="F161" s="18">
        <v>7800</v>
      </c>
      <c r="G161" s="36">
        <f t="shared" si="6"/>
        <v>1950</v>
      </c>
      <c r="H161" s="36">
        <f t="shared" si="7"/>
        <v>5850</v>
      </c>
    </row>
    <row r="162" spans="1:8" x14ac:dyDescent="0.25">
      <c r="A162" s="9">
        <v>45201</v>
      </c>
      <c r="B162">
        <v>100101</v>
      </c>
      <c r="C162" t="s">
        <v>280</v>
      </c>
      <c r="D162" s="9">
        <v>45201</v>
      </c>
      <c r="E162" s="39" t="s">
        <v>265</v>
      </c>
      <c r="F162" s="18">
        <v>7800</v>
      </c>
      <c r="G162" s="36">
        <f t="shared" si="6"/>
        <v>1950</v>
      </c>
      <c r="H162" s="36">
        <f t="shared" si="7"/>
        <v>5850</v>
      </c>
    </row>
    <row r="163" spans="1:8" x14ac:dyDescent="0.25">
      <c r="A163" s="9">
        <v>45201</v>
      </c>
      <c r="B163">
        <v>100102</v>
      </c>
      <c r="C163" t="s">
        <v>280</v>
      </c>
      <c r="D163" s="9">
        <v>45201</v>
      </c>
      <c r="E163" s="39" t="s">
        <v>265</v>
      </c>
      <c r="F163" s="18">
        <v>7800</v>
      </c>
      <c r="G163" s="36">
        <f t="shared" si="6"/>
        <v>1950</v>
      </c>
      <c r="H163" s="36">
        <f t="shared" si="7"/>
        <v>5850</v>
      </c>
    </row>
    <row r="164" spans="1:8" x14ac:dyDescent="0.25">
      <c r="A164" s="9">
        <v>45201</v>
      </c>
      <c r="B164">
        <v>100103</v>
      </c>
      <c r="C164" t="s">
        <v>280</v>
      </c>
      <c r="D164" s="9">
        <v>45201</v>
      </c>
      <c r="E164" s="39" t="s">
        <v>265</v>
      </c>
      <c r="F164" s="18">
        <v>7800</v>
      </c>
      <c r="G164" s="36">
        <f t="shared" si="6"/>
        <v>1950</v>
      </c>
      <c r="H164" s="36">
        <f t="shared" si="7"/>
        <v>5850</v>
      </c>
    </row>
    <row r="165" spans="1:8" x14ac:dyDescent="0.25">
      <c r="A165" s="9">
        <v>45201</v>
      </c>
      <c r="B165">
        <v>100104</v>
      </c>
      <c r="C165" t="s">
        <v>280</v>
      </c>
      <c r="D165" s="9">
        <v>45201</v>
      </c>
      <c r="E165" s="39" t="s">
        <v>265</v>
      </c>
      <c r="F165" s="18">
        <v>7800</v>
      </c>
      <c r="G165" s="36">
        <f t="shared" si="6"/>
        <v>1950</v>
      </c>
      <c r="H165" s="36">
        <f t="shared" si="7"/>
        <v>5850</v>
      </c>
    </row>
    <row r="166" spans="1:8" x14ac:dyDescent="0.25">
      <c r="A166" s="9">
        <v>45201</v>
      </c>
      <c r="B166">
        <v>100105</v>
      </c>
      <c r="C166" t="s">
        <v>280</v>
      </c>
      <c r="D166" s="9">
        <v>45201</v>
      </c>
      <c r="E166" s="39" t="s">
        <v>265</v>
      </c>
      <c r="F166" s="18">
        <v>7800</v>
      </c>
      <c r="G166" s="36">
        <f t="shared" si="6"/>
        <v>1950</v>
      </c>
      <c r="H166" s="36">
        <f t="shared" si="7"/>
        <v>5850</v>
      </c>
    </row>
    <row r="167" spans="1:8" x14ac:dyDescent="0.25">
      <c r="A167" s="9">
        <v>45201</v>
      </c>
      <c r="B167">
        <v>100106</v>
      </c>
      <c r="C167" t="s">
        <v>280</v>
      </c>
      <c r="D167" s="9">
        <v>45201</v>
      </c>
      <c r="E167" s="39" t="s">
        <v>265</v>
      </c>
      <c r="F167" s="18">
        <v>7800</v>
      </c>
      <c r="G167" s="36">
        <f t="shared" si="6"/>
        <v>1950</v>
      </c>
      <c r="H167" s="36">
        <f t="shared" si="7"/>
        <v>5850</v>
      </c>
    </row>
    <row r="168" spans="1:8" x14ac:dyDescent="0.25">
      <c r="A168" s="9">
        <v>45201</v>
      </c>
      <c r="B168">
        <v>100107</v>
      </c>
      <c r="C168" t="s">
        <v>280</v>
      </c>
      <c r="D168" s="9">
        <v>45201</v>
      </c>
      <c r="E168" s="39" t="s">
        <v>265</v>
      </c>
      <c r="F168" s="18">
        <v>7800</v>
      </c>
      <c r="G168" s="36">
        <f t="shared" si="6"/>
        <v>1950</v>
      </c>
      <c r="H168" s="36">
        <f t="shared" si="7"/>
        <v>5850</v>
      </c>
    </row>
    <row r="169" spans="1:8" x14ac:dyDescent="0.25">
      <c r="A169" s="9">
        <v>45201</v>
      </c>
      <c r="B169">
        <v>100108</v>
      </c>
      <c r="C169" s="42" t="s">
        <v>281</v>
      </c>
      <c r="D169" s="9">
        <v>45201</v>
      </c>
      <c r="E169" s="39" t="s">
        <v>282</v>
      </c>
      <c r="F169" s="18">
        <v>49800.01</v>
      </c>
      <c r="G169" s="36">
        <f t="shared" si="6"/>
        <v>12450.002500000001</v>
      </c>
      <c r="H169" s="36">
        <f t="shared" si="7"/>
        <v>37350.0075</v>
      </c>
    </row>
    <row r="170" spans="1:8" x14ac:dyDescent="0.25">
      <c r="A170" s="9">
        <v>45201</v>
      </c>
      <c r="B170">
        <v>100109</v>
      </c>
      <c r="C170" s="42" t="s">
        <v>281</v>
      </c>
      <c r="D170" s="9">
        <v>45201</v>
      </c>
      <c r="E170" s="39" t="s">
        <v>282</v>
      </c>
      <c r="F170" s="18">
        <v>49800.01</v>
      </c>
      <c r="G170" s="36">
        <f t="shared" si="6"/>
        <v>12450.002500000001</v>
      </c>
      <c r="H170" s="36">
        <f t="shared" si="7"/>
        <v>37350.0075</v>
      </c>
    </row>
    <row r="171" spans="1:8" x14ac:dyDescent="0.25">
      <c r="A171" s="9">
        <v>45202</v>
      </c>
      <c r="B171">
        <v>100110</v>
      </c>
      <c r="C171" t="s">
        <v>283</v>
      </c>
      <c r="D171" s="9">
        <v>45202</v>
      </c>
      <c r="E171" s="39" t="s">
        <v>284</v>
      </c>
      <c r="F171" s="18">
        <v>102639</v>
      </c>
      <c r="G171" s="36">
        <f t="shared" si="6"/>
        <v>25659.75</v>
      </c>
      <c r="H171" s="36">
        <f t="shared" si="7"/>
        <v>76979.25</v>
      </c>
    </row>
    <row r="172" spans="1:8" x14ac:dyDescent="0.25">
      <c r="A172" s="9">
        <v>45203</v>
      </c>
      <c r="B172">
        <v>100111</v>
      </c>
      <c r="C172" t="s">
        <v>285</v>
      </c>
      <c r="D172" s="9">
        <v>45203</v>
      </c>
      <c r="E172" s="39" t="s">
        <v>124</v>
      </c>
      <c r="F172" s="18">
        <v>5100</v>
      </c>
      <c r="G172" s="36">
        <f t="shared" si="6"/>
        <v>1275</v>
      </c>
      <c r="H172" s="36">
        <f t="shared" si="7"/>
        <v>3825</v>
      </c>
    </row>
    <row r="173" spans="1:8" x14ac:dyDescent="0.25">
      <c r="A173" s="9">
        <v>45208</v>
      </c>
      <c r="B173">
        <v>100112</v>
      </c>
      <c r="C173" t="s">
        <v>286</v>
      </c>
      <c r="D173" s="9">
        <v>45208</v>
      </c>
      <c r="E173" s="39" t="s">
        <v>284</v>
      </c>
      <c r="F173" s="18">
        <v>39028.5</v>
      </c>
      <c r="G173" s="36">
        <f t="shared" si="6"/>
        <v>9757.125</v>
      </c>
      <c r="H173" s="36">
        <f t="shared" si="7"/>
        <v>29271.375</v>
      </c>
    </row>
    <row r="174" spans="1:8" x14ac:dyDescent="0.25">
      <c r="A174" s="9">
        <v>45208</v>
      </c>
      <c r="B174">
        <v>100113</v>
      </c>
      <c r="C174" t="s">
        <v>287</v>
      </c>
      <c r="D174" s="9">
        <v>45208</v>
      </c>
      <c r="E174" s="39" t="s">
        <v>284</v>
      </c>
      <c r="F174" s="18">
        <v>31222.799999999999</v>
      </c>
      <c r="G174" s="36">
        <f t="shared" si="6"/>
        <v>7805.7</v>
      </c>
      <c r="H174" s="36">
        <f t="shared" si="7"/>
        <v>23417.1</v>
      </c>
    </row>
    <row r="175" spans="1:8" x14ac:dyDescent="0.25">
      <c r="A175" s="9">
        <v>45208</v>
      </c>
      <c r="B175">
        <v>100114</v>
      </c>
      <c r="C175" t="s">
        <v>288</v>
      </c>
      <c r="D175" s="9">
        <v>45208</v>
      </c>
      <c r="E175" s="39" t="s">
        <v>284</v>
      </c>
      <c r="F175" s="18">
        <v>19200</v>
      </c>
      <c r="G175" s="36">
        <f t="shared" si="6"/>
        <v>4800</v>
      </c>
      <c r="H175" s="36">
        <f t="shared" si="7"/>
        <v>14400</v>
      </c>
    </row>
    <row r="176" spans="1:8" x14ac:dyDescent="0.25">
      <c r="A176" s="9">
        <v>45208</v>
      </c>
      <c r="B176">
        <v>100115</v>
      </c>
      <c r="C176" t="s">
        <v>288</v>
      </c>
      <c r="D176" s="9">
        <v>45208</v>
      </c>
      <c r="E176" s="39" t="s">
        <v>284</v>
      </c>
      <c r="F176" s="18">
        <v>19200</v>
      </c>
      <c r="G176" s="36">
        <f t="shared" si="6"/>
        <v>4800</v>
      </c>
      <c r="H176" s="36">
        <f t="shared" si="7"/>
        <v>14400</v>
      </c>
    </row>
    <row r="177" spans="1:8" x14ac:dyDescent="0.25">
      <c r="A177" s="9">
        <v>45208</v>
      </c>
      <c r="B177">
        <v>100116</v>
      </c>
      <c r="C177" t="s">
        <v>288</v>
      </c>
      <c r="D177" s="9">
        <v>45208</v>
      </c>
      <c r="E177" s="39" t="s">
        <v>284</v>
      </c>
      <c r="F177" s="18">
        <v>19200</v>
      </c>
      <c r="G177" s="36">
        <f t="shared" si="6"/>
        <v>4800</v>
      </c>
      <c r="H177" s="36">
        <f t="shared" si="7"/>
        <v>14400</v>
      </c>
    </row>
    <row r="178" spans="1:8" x14ac:dyDescent="0.25">
      <c r="A178" s="9">
        <v>45208</v>
      </c>
      <c r="B178">
        <v>100117</v>
      </c>
      <c r="C178" t="s">
        <v>289</v>
      </c>
      <c r="D178" s="9">
        <v>45208</v>
      </c>
      <c r="E178" s="39" t="s">
        <v>284</v>
      </c>
      <c r="F178" s="18">
        <v>9540.2999999999993</v>
      </c>
      <c r="G178" s="36">
        <f t="shared" si="6"/>
        <v>2385.0749999999998</v>
      </c>
      <c r="H178" s="36">
        <f t="shared" si="7"/>
        <v>7155.2249999999995</v>
      </c>
    </row>
    <row r="179" spans="1:8" x14ac:dyDescent="0.25">
      <c r="A179" s="9">
        <v>45208</v>
      </c>
      <c r="B179">
        <v>100118</v>
      </c>
      <c r="C179" t="s">
        <v>289</v>
      </c>
      <c r="D179" s="9">
        <v>45208</v>
      </c>
      <c r="E179" s="39" t="s">
        <v>284</v>
      </c>
      <c r="F179" s="18">
        <v>9540.2999999999993</v>
      </c>
      <c r="G179" s="36">
        <f t="shared" si="6"/>
        <v>2385.0749999999998</v>
      </c>
      <c r="H179" s="36">
        <f t="shared" si="7"/>
        <v>7155.2249999999995</v>
      </c>
    </row>
    <row r="180" spans="1:8" x14ac:dyDescent="0.25">
      <c r="A180" s="9">
        <v>45208</v>
      </c>
      <c r="B180">
        <v>100119</v>
      </c>
      <c r="C180" t="s">
        <v>290</v>
      </c>
      <c r="D180" s="9">
        <v>45208</v>
      </c>
      <c r="E180" s="39" t="s">
        <v>284</v>
      </c>
      <c r="F180" s="18">
        <v>20652.27</v>
      </c>
      <c r="G180" s="36">
        <f t="shared" si="6"/>
        <v>5163.0675000000001</v>
      </c>
      <c r="H180" s="36">
        <f t="shared" si="7"/>
        <v>15489.202499999999</v>
      </c>
    </row>
    <row r="181" spans="1:8" x14ac:dyDescent="0.25">
      <c r="A181" s="9">
        <v>45208</v>
      </c>
      <c r="B181">
        <v>100120</v>
      </c>
      <c r="C181" t="s">
        <v>290</v>
      </c>
      <c r="D181" s="9">
        <v>45208</v>
      </c>
      <c r="E181" s="39" t="s">
        <v>284</v>
      </c>
      <c r="F181" s="18">
        <v>20652.27</v>
      </c>
      <c r="G181" s="36">
        <f t="shared" si="6"/>
        <v>5163.0675000000001</v>
      </c>
      <c r="H181" s="36">
        <f t="shared" si="7"/>
        <v>15489.202499999999</v>
      </c>
    </row>
    <row r="182" spans="1:8" x14ac:dyDescent="0.25">
      <c r="A182" s="9">
        <v>45208</v>
      </c>
      <c r="B182">
        <v>100121</v>
      </c>
      <c r="C182" t="s">
        <v>291</v>
      </c>
      <c r="D182" s="9">
        <v>45208</v>
      </c>
      <c r="E182" s="39" t="s">
        <v>135</v>
      </c>
      <c r="F182" s="18">
        <v>45500</v>
      </c>
      <c r="G182" s="36">
        <f t="shared" si="6"/>
        <v>11375</v>
      </c>
      <c r="H182" s="36">
        <f t="shared" si="7"/>
        <v>34125</v>
      </c>
    </row>
    <row r="183" spans="1:8" x14ac:dyDescent="0.25">
      <c r="A183" s="9">
        <v>45208</v>
      </c>
      <c r="B183">
        <v>100122</v>
      </c>
      <c r="C183" t="s">
        <v>292</v>
      </c>
      <c r="D183" s="9">
        <v>45208</v>
      </c>
      <c r="E183" s="39" t="s">
        <v>135</v>
      </c>
      <c r="F183" s="18">
        <v>166800</v>
      </c>
      <c r="G183" s="36">
        <f t="shared" si="6"/>
        <v>41700</v>
      </c>
      <c r="H183" s="36">
        <f t="shared" si="7"/>
        <v>125100</v>
      </c>
    </row>
    <row r="184" spans="1:8" x14ac:dyDescent="0.25">
      <c r="A184" s="9">
        <v>45208</v>
      </c>
      <c r="B184">
        <v>100123</v>
      </c>
      <c r="C184" t="s">
        <v>293</v>
      </c>
      <c r="D184" s="9">
        <v>45208</v>
      </c>
      <c r="E184" s="39" t="s">
        <v>124</v>
      </c>
      <c r="F184" s="18">
        <v>1800</v>
      </c>
      <c r="G184" s="36">
        <f t="shared" si="6"/>
        <v>450</v>
      </c>
      <c r="H184" s="36">
        <f t="shared" si="7"/>
        <v>1350</v>
      </c>
    </row>
    <row r="185" spans="1:8" x14ac:dyDescent="0.25">
      <c r="A185" s="9">
        <v>45208</v>
      </c>
      <c r="B185">
        <v>100124</v>
      </c>
      <c r="C185" t="s">
        <v>294</v>
      </c>
      <c r="D185" s="9">
        <v>45208</v>
      </c>
      <c r="E185" s="39" t="s">
        <v>138</v>
      </c>
      <c r="F185" s="18">
        <v>27000</v>
      </c>
      <c r="G185" s="36">
        <f t="shared" si="6"/>
        <v>6750</v>
      </c>
      <c r="H185" s="36">
        <f t="shared" si="7"/>
        <v>20250</v>
      </c>
    </row>
    <row r="186" spans="1:8" x14ac:dyDescent="0.25">
      <c r="A186" s="9">
        <v>45208</v>
      </c>
      <c r="B186">
        <v>100125</v>
      </c>
      <c r="C186" t="s">
        <v>295</v>
      </c>
      <c r="D186" s="9">
        <v>45208</v>
      </c>
      <c r="E186" s="39" t="s">
        <v>138</v>
      </c>
      <c r="F186" s="18">
        <v>2070.9</v>
      </c>
      <c r="G186" s="36">
        <f t="shared" si="6"/>
        <v>517.72500000000002</v>
      </c>
      <c r="H186" s="36">
        <f t="shared" si="7"/>
        <v>1553.1750000000002</v>
      </c>
    </row>
    <row r="187" spans="1:8" x14ac:dyDescent="0.25">
      <c r="A187" s="9">
        <v>45209</v>
      </c>
      <c r="B187">
        <v>100126</v>
      </c>
      <c r="C187" t="s">
        <v>296</v>
      </c>
      <c r="D187" s="9">
        <v>45209</v>
      </c>
      <c r="E187" s="39" t="s">
        <v>11</v>
      </c>
      <c r="F187" s="18">
        <v>4642.25</v>
      </c>
      <c r="G187" s="36">
        <f t="shared" si="6"/>
        <v>1160.5625</v>
      </c>
      <c r="H187" s="36">
        <f t="shared" si="7"/>
        <v>3481.6875</v>
      </c>
    </row>
    <row r="188" spans="1:8" x14ac:dyDescent="0.25">
      <c r="A188" s="9">
        <v>45209</v>
      </c>
      <c r="B188">
        <v>100127</v>
      </c>
      <c r="C188" t="s">
        <v>296</v>
      </c>
      <c r="D188" s="9">
        <v>45209</v>
      </c>
      <c r="E188" s="39" t="s">
        <v>11</v>
      </c>
      <c r="F188" s="18">
        <v>4642.25</v>
      </c>
      <c r="G188" s="36">
        <f t="shared" si="6"/>
        <v>1160.5625</v>
      </c>
      <c r="H188" s="36">
        <f t="shared" si="7"/>
        <v>3481.6875</v>
      </c>
    </row>
    <row r="189" spans="1:8" x14ac:dyDescent="0.25">
      <c r="A189" s="9">
        <v>45211</v>
      </c>
      <c r="B189">
        <v>100128</v>
      </c>
      <c r="C189" t="s">
        <v>297</v>
      </c>
      <c r="D189" s="9">
        <v>45211</v>
      </c>
      <c r="E189" s="39" t="s">
        <v>11</v>
      </c>
      <c r="F189" s="18">
        <v>12500</v>
      </c>
      <c r="G189" s="36">
        <f t="shared" si="6"/>
        <v>3125</v>
      </c>
      <c r="H189" s="36">
        <f t="shared" si="7"/>
        <v>9375</v>
      </c>
    </row>
    <row r="190" spans="1:8" x14ac:dyDescent="0.25">
      <c r="A190" s="9">
        <v>45211</v>
      </c>
      <c r="B190">
        <v>100129</v>
      </c>
      <c r="C190" t="s">
        <v>297</v>
      </c>
      <c r="D190" s="9">
        <v>45211</v>
      </c>
      <c r="E190" s="39" t="s">
        <v>11</v>
      </c>
      <c r="F190" s="18">
        <v>12500</v>
      </c>
      <c r="G190" s="36">
        <f t="shared" si="6"/>
        <v>3125</v>
      </c>
      <c r="H190" s="36">
        <f t="shared" si="7"/>
        <v>9375</v>
      </c>
    </row>
    <row r="191" spans="1:8" x14ac:dyDescent="0.25">
      <c r="A191" s="9">
        <v>45211</v>
      </c>
      <c r="B191">
        <v>100130</v>
      </c>
      <c r="C191" t="s">
        <v>297</v>
      </c>
      <c r="D191" s="9">
        <v>45211</v>
      </c>
      <c r="E191" s="39" t="s">
        <v>11</v>
      </c>
      <c r="F191" s="18">
        <v>12500</v>
      </c>
      <c r="G191" s="36">
        <f t="shared" si="6"/>
        <v>3125</v>
      </c>
      <c r="H191" s="36">
        <f t="shared" si="7"/>
        <v>9375</v>
      </c>
    </row>
    <row r="192" spans="1:8" x14ac:dyDescent="0.25">
      <c r="A192" s="9">
        <v>45211</v>
      </c>
      <c r="B192">
        <v>100131</v>
      </c>
      <c r="C192" t="s">
        <v>297</v>
      </c>
      <c r="D192" s="9">
        <v>45211</v>
      </c>
      <c r="E192" s="39" t="s">
        <v>11</v>
      </c>
      <c r="F192" s="18">
        <v>12500</v>
      </c>
      <c r="G192" s="36">
        <f t="shared" si="6"/>
        <v>3125</v>
      </c>
      <c r="H192" s="36">
        <f t="shared" si="7"/>
        <v>9375</v>
      </c>
    </row>
    <row r="193" spans="1:8" x14ac:dyDescent="0.25">
      <c r="A193" s="9">
        <v>45211</v>
      </c>
      <c r="B193">
        <v>100132</v>
      </c>
      <c r="C193" t="s">
        <v>297</v>
      </c>
      <c r="D193" s="9">
        <v>45211</v>
      </c>
      <c r="E193" s="39" t="s">
        <v>11</v>
      </c>
      <c r="F193" s="18">
        <v>12500</v>
      </c>
      <c r="G193" s="36">
        <f t="shared" si="6"/>
        <v>3125</v>
      </c>
      <c r="H193" s="36">
        <f t="shared" si="7"/>
        <v>9375</v>
      </c>
    </row>
    <row r="194" spans="1:8" x14ac:dyDescent="0.25">
      <c r="A194" s="9">
        <v>45211</v>
      </c>
      <c r="B194">
        <v>100133</v>
      </c>
      <c r="C194" t="s">
        <v>297</v>
      </c>
      <c r="D194" s="9">
        <v>45211</v>
      </c>
      <c r="E194" s="39" t="s">
        <v>11</v>
      </c>
      <c r="F194" s="18">
        <v>12500</v>
      </c>
      <c r="G194" s="36">
        <f t="shared" si="6"/>
        <v>3125</v>
      </c>
      <c r="H194" s="36">
        <f t="shared" si="7"/>
        <v>9375</v>
      </c>
    </row>
    <row r="195" spans="1:8" x14ac:dyDescent="0.25">
      <c r="A195" s="9">
        <v>45211</v>
      </c>
      <c r="B195">
        <v>100134</v>
      </c>
      <c r="C195" t="s">
        <v>297</v>
      </c>
      <c r="D195" s="9">
        <v>45211</v>
      </c>
      <c r="E195" s="39" t="s">
        <v>11</v>
      </c>
      <c r="F195" s="18">
        <v>12500</v>
      </c>
      <c r="G195" s="36">
        <f t="shared" si="6"/>
        <v>3125</v>
      </c>
      <c r="H195" s="36">
        <f t="shared" si="7"/>
        <v>9375</v>
      </c>
    </row>
    <row r="196" spans="1:8" x14ac:dyDescent="0.25">
      <c r="A196" s="9">
        <v>45211</v>
      </c>
      <c r="B196">
        <v>100135</v>
      </c>
      <c r="C196" t="s">
        <v>297</v>
      </c>
      <c r="D196" s="9">
        <v>45211</v>
      </c>
      <c r="E196" s="39" t="s">
        <v>11</v>
      </c>
      <c r="F196" s="18">
        <v>12500</v>
      </c>
      <c r="G196" s="36">
        <f t="shared" si="6"/>
        <v>3125</v>
      </c>
      <c r="H196" s="36">
        <f t="shared" si="7"/>
        <v>9375</v>
      </c>
    </row>
    <row r="197" spans="1:8" x14ac:dyDescent="0.25">
      <c r="A197" s="9">
        <v>45211</v>
      </c>
      <c r="B197">
        <v>100136</v>
      </c>
      <c r="C197" t="s">
        <v>297</v>
      </c>
      <c r="D197" s="9">
        <v>45211</v>
      </c>
      <c r="E197" s="39" t="s">
        <v>11</v>
      </c>
      <c r="F197" s="18">
        <v>12500</v>
      </c>
      <c r="G197" s="36">
        <f t="shared" si="6"/>
        <v>3125</v>
      </c>
      <c r="H197" s="36">
        <f t="shared" si="7"/>
        <v>9375</v>
      </c>
    </row>
    <row r="198" spans="1:8" x14ac:dyDescent="0.25">
      <c r="A198" s="9">
        <v>45211</v>
      </c>
      <c r="B198">
        <v>100137</v>
      </c>
      <c r="C198" t="s">
        <v>297</v>
      </c>
      <c r="D198" s="9">
        <v>45211</v>
      </c>
      <c r="E198" s="39" t="s">
        <v>11</v>
      </c>
      <c r="F198" s="18">
        <v>12500</v>
      </c>
      <c r="G198" s="36">
        <f t="shared" si="6"/>
        <v>3125</v>
      </c>
      <c r="H198" s="36">
        <f t="shared" si="7"/>
        <v>9375</v>
      </c>
    </row>
    <row r="199" spans="1:8" x14ac:dyDescent="0.25">
      <c r="A199" s="9">
        <v>45211</v>
      </c>
      <c r="B199">
        <v>100138</v>
      </c>
      <c r="C199" t="s">
        <v>297</v>
      </c>
      <c r="D199" s="9">
        <v>45211</v>
      </c>
      <c r="E199" s="39" t="s">
        <v>11</v>
      </c>
      <c r="F199" s="18">
        <v>12500</v>
      </c>
      <c r="G199" s="36">
        <f t="shared" si="6"/>
        <v>3125</v>
      </c>
      <c r="H199" s="36">
        <f t="shared" si="7"/>
        <v>9375</v>
      </c>
    </row>
    <row r="200" spans="1:8" x14ac:dyDescent="0.25">
      <c r="A200" s="9">
        <v>45211</v>
      </c>
      <c r="B200">
        <v>100139</v>
      </c>
      <c r="C200" t="s">
        <v>298</v>
      </c>
      <c r="D200" s="9">
        <v>45211</v>
      </c>
      <c r="E200" s="39" t="s">
        <v>11</v>
      </c>
      <c r="F200" s="18">
        <v>10600</v>
      </c>
      <c r="G200" s="36">
        <f t="shared" si="6"/>
        <v>2650</v>
      </c>
      <c r="H200" s="36">
        <f t="shared" si="7"/>
        <v>7950</v>
      </c>
    </row>
    <row r="201" spans="1:8" x14ac:dyDescent="0.25">
      <c r="A201" s="9">
        <v>45211</v>
      </c>
      <c r="B201">
        <v>100140</v>
      </c>
      <c r="C201" t="s">
        <v>298</v>
      </c>
      <c r="D201" s="9">
        <v>45211</v>
      </c>
      <c r="E201" s="39" t="s">
        <v>11</v>
      </c>
      <c r="F201" s="18">
        <v>10600</v>
      </c>
      <c r="G201" s="36">
        <f t="shared" si="6"/>
        <v>2650</v>
      </c>
      <c r="H201" s="36">
        <f t="shared" si="7"/>
        <v>7950</v>
      </c>
    </row>
    <row r="202" spans="1:8" x14ac:dyDescent="0.25">
      <c r="A202" s="9">
        <v>45211</v>
      </c>
      <c r="B202">
        <v>100141</v>
      </c>
      <c r="C202" t="s">
        <v>298</v>
      </c>
      <c r="D202" s="9">
        <v>45211</v>
      </c>
      <c r="E202" s="39" t="s">
        <v>11</v>
      </c>
      <c r="F202" s="18">
        <v>10600</v>
      </c>
      <c r="G202" s="36">
        <f t="shared" si="6"/>
        <v>2650</v>
      </c>
      <c r="H202" s="36">
        <f t="shared" si="7"/>
        <v>7950</v>
      </c>
    </row>
    <row r="203" spans="1:8" x14ac:dyDescent="0.25">
      <c r="A203" s="9">
        <v>45211</v>
      </c>
      <c r="B203">
        <v>100142</v>
      </c>
      <c r="C203" t="s">
        <v>298</v>
      </c>
      <c r="D203" s="9">
        <v>45211</v>
      </c>
      <c r="E203" s="39" t="s">
        <v>11</v>
      </c>
      <c r="F203" s="18">
        <v>10600</v>
      </c>
      <c r="G203" s="36">
        <f t="shared" si="6"/>
        <v>2650</v>
      </c>
      <c r="H203" s="36">
        <f t="shared" si="7"/>
        <v>7950</v>
      </c>
    </row>
    <row r="204" spans="1:8" x14ac:dyDescent="0.25">
      <c r="A204" s="9">
        <v>45211</v>
      </c>
      <c r="B204">
        <v>100143</v>
      </c>
      <c r="C204" t="s">
        <v>298</v>
      </c>
      <c r="D204" s="9">
        <v>45211</v>
      </c>
      <c r="E204" s="39" t="s">
        <v>11</v>
      </c>
      <c r="F204" s="18">
        <v>10600</v>
      </c>
      <c r="G204" s="36">
        <f t="shared" si="6"/>
        <v>2650</v>
      </c>
      <c r="H204" s="36">
        <f t="shared" si="7"/>
        <v>7950</v>
      </c>
    </row>
    <row r="205" spans="1:8" x14ac:dyDescent="0.25">
      <c r="A205" s="9">
        <v>45211</v>
      </c>
      <c r="B205">
        <v>100144</v>
      </c>
      <c r="C205" t="s">
        <v>298</v>
      </c>
      <c r="D205" s="9">
        <v>45211</v>
      </c>
      <c r="E205" s="39" t="s">
        <v>11</v>
      </c>
      <c r="F205" s="18">
        <v>10600</v>
      </c>
      <c r="G205" s="36">
        <f t="shared" si="6"/>
        <v>2650</v>
      </c>
      <c r="H205" s="36">
        <f t="shared" si="7"/>
        <v>7950</v>
      </c>
    </row>
    <row r="206" spans="1:8" x14ac:dyDescent="0.25">
      <c r="A206" s="9">
        <v>45211</v>
      </c>
      <c r="B206">
        <v>100145</v>
      </c>
      <c r="C206" t="s">
        <v>298</v>
      </c>
      <c r="D206" s="9">
        <v>45211</v>
      </c>
      <c r="E206" s="39" t="s">
        <v>11</v>
      </c>
      <c r="F206" s="18">
        <v>10600</v>
      </c>
      <c r="G206" s="36">
        <f t="shared" si="6"/>
        <v>2650</v>
      </c>
      <c r="H206" s="36">
        <f t="shared" si="7"/>
        <v>7950</v>
      </c>
    </row>
    <row r="207" spans="1:8" x14ac:dyDescent="0.25">
      <c r="A207" s="9">
        <v>45211</v>
      </c>
      <c r="B207">
        <v>100146</v>
      </c>
      <c r="C207" t="s">
        <v>298</v>
      </c>
      <c r="D207" s="9">
        <v>45211</v>
      </c>
      <c r="E207" s="39" t="s">
        <v>11</v>
      </c>
      <c r="F207" s="18">
        <v>10600</v>
      </c>
      <c r="G207" s="36">
        <f t="shared" si="6"/>
        <v>2650</v>
      </c>
      <c r="H207" s="36">
        <f t="shared" si="7"/>
        <v>7950</v>
      </c>
    </row>
    <row r="208" spans="1:8" x14ac:dyDescent="0.25">
      <c r="A208" s="9">
        <v>45211</v>
      </c>
      <c r="B208">
        <v>100147</v>
      </c>
      <c r="C208" t="s">
        <v>298</v>
      </c>
      <c r="D208" s="9">
        <v>45211</v>
      </c>
      <c r="E208" s="39" t="s">
        <v>11</v>
      </c>
      <c r="F208" s="18">
        <v>10600</v>
      </c>
      <c r="G208" s="36">
        <f t="shared" si="6"/>
        <v>2650</v>
      </c>
      <c r="H208" s="36">
        <f t="shared" si="7"/>
        <v>7950</v>
      </c>
    </row>
    <row r="209" spans="1:8" x14ac:dyDescent="0.25">
      <c r="A209" s="9">
        <v>45211</v>
      </c>
      <c r="B209">
        <v>100148</v>
      </c>
      <c r="C209" t="s">
        <v>298</v>
      </c>
      <c r="D209" s="9">
        <v>45211</v>
      </c>
      <c r="E209" s="39" t="s">
        <v>11</v>
      </c>
      <c r="F209" s="18">
        <v>10600</v>
      </c>
      <c r="G209" s="36">
        <f t="shared" si="6"/>
        <v>2650</v>
      </c>
      <c r="H209" s="36">
        <f t="shared" si="7"/>
        <v>7950</v>
      </c>
    </row>
    <row r="210" spans="1:8" x14ac:dyDescent="0.25">
      <c r="A210" s="9">
        <v>45211</v>
      </c>
      <c r="B210">
        <v>100149</v>
      </c>
      <c r="C210" t="s">
        <v>299</v>
      </c>
      <c r="D210" s="9">
        <v>45211</v>
      </c>
      <c r="E210" s="39" t="s">
        <v>11</v>
      </c>
      <c r="F210" s="18">
        <v>15600</v>
      </c>
      <c r="G210" s="36">
        <f t="shared" si="6"/>
        <v>3900</v>
      </c>
      <c r="H210" s="36">
        <f t="shared" si="7"/>
        <v>11700</v>
      </c>
    </row>
    <row r="211" spans="1:8" x14ac:dyDescent="0.25">
      <c r="A211" s="9">
        <v>45211</v>
      </c>
      <c r="B211">
        <v>100150</v>
      </c>
      <c r="C211" t="s">
        <v>299</v>
      </c>
      <c r="D211" s="9">
        <v>45211</v>
      </c>
      <c r="E211" s="39" t="s">
        <v>11</v>
      </c>
      <c r="F211" s="18">
        <v>15600</v>
      </c>
      <c r="G211" s="36">
        <f t="shared" si="6"/>
        <v>3900</v>
      </c>
      <c r="H211" s="36">
        <f t="shared" si="7"/>
        <v>11700</v>
      </c>
    </row>
    <row r="212" spans="1:8" x14ac:dyDescent="0.25">
      <c r="A212" s="9">
        <v>45211</v>
      </c>
      <c r="B212">
        <v>100151</v>
      </c>
      <c r="C212" t="s">
        <v>299</v>
      </c>
      <c r="D212" s="9">
        <v>45211</v>
      </c>
      <c r="E212" s="39" t="s">
        <v>11</v>
      </c>
      <c r="F212" s="18">
        <v>15600</v>
      </c>
      <c r="G212" s="36">
        <f t="shared" si="6"/>
        <v>3900</v>
      </c>
      <c r="H212" s="36">
        <f t="shared" si="7"/>
        <v>11700</v>
      </c>
    </row>
    <row r="213" spans="1:8" x14ac:dyDescent="0.25">
      <c r="A213" s="9">
        <v>45211</v>
      </c>
      <c r="B213">
        <v>100152</v>
      </c>
      <c r="C213" t="s">
        <v>299</v>
      </c>
      <c r="D213" s="9">
        <v>45211</v>
      </c>
      <c r="E213" s="39" t="s">
        <v>11</v>
      </c>
      <c r="F213" s="18">
        <v>15600</v>
      </c>
      <c r="G213" s="36">
        <f t="shared" si="6"/>
        <v>3900</v>
      </c>
      <c r="H213" s="36">
        <f t="shared" si="7"/>
        <v>11700</v>
      </c>
    </row>
    <row r="214" spans="1:8" x14ac:dyDescent="0.25">
      <c r="A214" s="9">
        <v>45211</v>
      </c>
      <c r="B214">
        <v>100153</v>
      </c>
      <c r="C214" t="s">
        <v>299</v>
      </c>
      <c r="D214" s="9">
        <v>45211</v>
      </c>
      <c r="E214" s="39" t="s">
        <v>11</v>
      </c>
      <c r="F214" s="18">
        <v>15600</v>
      </c>
      <c r="G214" s="36">
        <f t="shared" ref="G214:G277" si="8">F214*25%</f>
        <v>3900</v>
      </c>
      <c r="H214" s="36">
        <f t="shared" ref="H214:H277" si="9">F214-G214</f>
        <v>11700</v>
      </c>
    </row>
    <row r="215" spans="1:8" x14ac:dyDescent="0.25">
      <c r="A215" s="9">
        <v>45211</v>
      </c>
      <c r="B215">
        <v>100154</v>
      </c>
      <c r="C215" t="s">
        <v>299</v>
      </c>
      <c r="D215" s="9">
        <v>45211</v>
      </c>
      <c r="E215" s="39" t="s">
        <v>11</v>
      </c>
      <c r="F215" s="18">
        <v>15600</v>
      </c>
      <c r="G215" s="36">
        <f t="shared" si="8"/>
        <v>3900</v>
      </c>
      <c r="H215" s="36">
        <f t="shared" si="9"/>
        <v>11700</v>
      </c>
    </row>
    <row r="216" spans="1:8" x14ac:dyDescent="0.25">
      <c r="A216" s="9">
        <v>45211</v>
      </c>
      <c r="B216">
        <v>100155</v>
      </c>
      <c r="C216" t="s">
        <v>299</v>
      </c>
      <c r="D216" s="9">
        <v>45211</v>
      </c>
      <c r="E216" s="39" t="s">
        <v>11</v>
      </c>
      <c r="F216" s="18">
        <v>15600</v>
      </c>
      <c r="G216" s="36">
        <f t="shared" si="8"/>
        <v>3900</v>
      </c>
      <c r="H216" s="36">
        <f t="shared" si="9"/>
        <v>11700</v>
      </c>
    </row>
    <row r="217" spans="1:8" x14ac:dyDescent="0.25">
      <c r="A217" s="9">
        <v>45211</v>
      </c>
      <c r="B217">
        <v>100156</v>
      </c>
      <c r="C217" t="s">
        <v>299</v>
      </c>
      <c r="D217" s="9">
        <v>45211</v>
      </c>
      <c r="E217" s="39" t="s">
        <v>11</v>
      </c>
      <c r="F217" s="18">
        <v>15600</v>
      </c>
      <c r="G217" s="36">
        <f t="shared" si="8"/>
        <v>3900</v>
      </c>
      <c r="H217" s="36">
        <f t="shared" si="9"/>
        <v>11700</v>
      </c>
    </row>
    <row r="218" spans="1:8" x14ac:dyDescent="0.25">
      <c r="A218" s="9">
        <v>45211</v>
      </c>
      <c r="B218">
        <v>100157</v>
      </c>
      <c r="C218" t="s">
        <v>299</v>
      </c>
      <c r="D218" s="9">
        <v>45211</v>
      </c>
      <c r="E218" s="39" t="s">
        <v>11</v>
      </c>
      <c r="F218" s="18">
        <v>15600</v>
      </c>
      <c r="G218" s="36">
        <f t="shared" si="8"/>
        <v>3900</v>
      </c>
      <c r="H218" s="36">
        <f t="shared" si="9"/>
        <v>11700</v>
      </c>
    </row>
    <row r="219" spans="1:8" x14ac:dyDescent="0.25">
      <c r="A219" s="9">
        <v>45211</v>
      </c>
      <c r="B219">
        <v>100158</v>
      </c>
      <c r="C219" t="s">
        <v>299</v>
      </c>
      <c r="D219" s="9">
        <v>45211</v>
      </c>
      <c r="E219" s="39" t="s">
        <v>11</v>
      </c>
      <c r="F219" s="18">
        <v>15600</v>
      </c>
      <c r="G219" s="36">
        <f t="shared" si="8"/>
        <v>3900</v>
      </c>
      <c r="H219" s="36">
        <f t="shared" si="9"/>
        <v>11700</v>
      </c>
    </row>
    <row r="220" spans="1:8" x14ac:dyDescent="0.25">
      <c r="A220" s="9">
        <v>45211</v>
      </c>
      <c r="B220">
        <v>100159</v>
      </c>
      <c r="C220" t="s">
        <v>300</v>
      </c>
      <c r="D220" s="9">
        <v>45211</v>
      </c>
      <c r="E220" s="39" t="s">
        <v>11</v>
      </c>
      <c r="F220" s="18">
        <v>10300</v>
      </c>
      <c r="G220" s="36">
        <f t="shared" si="8"/>
        <v>2575</v>
      </c>
      <c r="H220" s="36">
        <f t="shared" si="9"/>
        <v>7725</v>
      </c>
    </row>
    <row r="221" spans="1:8" x14ac:dyDescent="0.25">
      <c r="A221" s="9">
        <v>45211</v>
      </c>
      <c r="B221">
        <v>100160</v>
      </c>
      <c r="C221" t="s">
        <v>300</v>
      </c>
      <c r="D221" s="9">
        <v>45211</v>
      </c>
      <c r="E221" s="39" t="s">
        <v>11</v>
      </c>
      <c r="F221" s="18">
        <v>10300</v>
      </c>
      <c r="G221" s="36">
        <f t="shared" si="8"/>
        <v>2575</v>
      </c>
      <c r="H221" s="36">
        <f t="shared" si="9"/>
        <v>7725</v>
      </c>
    </row>
    <row r="222" spans="1:8" x14ac:dyDescent="0.25">
      <c r="A222" s="9">
        <v>45211</v>
      </c>
      <c r="B222">
        <v>100161</v>
      </c>
      <c r="C222" t="s">
        <v>300</v>
      </c>
      <c r="D222" s="9">
        <v>45211</v>
      </c>
      <c r="E222" s="39" t="s">
        <v>11</v>
      </c>
      <c r="F222" s="18">
        <v>10300</v>
      </c>
      <c r="G222" s="36">
        <f t="shared" si="8"/>
        <v>2575</v>
      </c>
      <c r="H222" s="36">
        <f t="shared" si="9"/>
        <v>7725</v>
      </c>
    </row>
    <row r="223" spans="1:8" x14ac:dyDescent="0.25">
      <c r="A223" s="9">
        <v>45211</v>
      </c>
      <c r="B223">
        <v>100162</v>
      </c>
      <c r="C223" t="s">
        <v>300</v>
      </c>
      <c r="D223" s="9">
        <v>45211</v>
      </c>
      <c r="E223" s="39" t="s">
        <v>11</v>
      </c>
      <c r="F223" s="18">
        <v>10300</v>
      </c>
      <c r="G223" s="36">
        <f t="shared" si="8"/>
        <v>2575</v>
      </c>
      <c r="H223" s="36">
        <f t="shared" si="9"/>
        <v>7725</v>
      </c>
    </row>
    <row r="224" spans="1:8" x14ac:dyDescent="0.25">
      <c r="A224" s="9">
        <v>45211</v>
      </c>
      <c r="B224">
        <v>100163</v>
      </c>
      <c r="C224" t="s">
        <v>300</v>
      </c>
      <c r="D224" s="9">
        <v>45211</v>
      </c>
      <c r="E224" s="39" t="s">
        <v>11</v>
      </c>
      <c r="F224" s="18">
        <v>10300</v>
      </c>
      <c r="G224" s="36">
        <f t="shared" si="8"/>
        <v>2575</v>
      </c>
      <c r="H224" s="36">
        <f t="shared" si="9"/>
        <v>7725</v>
      </c>
    </row>
    <row r="225" spans="1:8" x14ac:dyDescent="0.25">
      <c r="A225" s="9">
        <v>45211</v>
      </c>
      <c r="B225">
        <v>100164</v>
      </c>
      <c r="C225" t="s">
        <v>300</v>
      </c>
      <c r="D225" s="9">
        <v>45211</v>
      </c>
      <c r="E225" s="39" t="s">
        <v>11</v>
      </c>
      <c r="F225" s="18">
        <v>10300</v>
      </c>
      <c r="G225" s="36">
        <f t="shared" si="8"/>
        <v>2575</v>
      </c>
      <c r="H225" s="36">
        <f t="shared" si="9"/>
        <v>7725</v>
      </c>
    </row>
    <row r="226" spans="1:8" x14ac:dyDescent="0.25">
      <c r="A226" s="9">
        <v>45211</v>
      </c>
      <c r="B226">
        <v>100165</v>
      </c>
      <c r="C226" t="s">
        <v>300</v>
      </c>
      <c r="D226" s="9">
        <v>45211</v>
      </c>
      <c r="E226" s="39" t="s">
        <v>11</v>
      </c>
      <c r="F226" s="18">
        <v>10300</v>
      </c>
      <c r="G226" s="36">
        <f t="shared" si="8"/>
        <v>2575</v>
      </c>
      <c r="H226" s="36">
        <f t="shared" si="9"/>
        <v>7725</v>
      </c>
    </row>
    <row r="227" spans="1:8" x14ac:dyDescent="0.25">
      <c r="A227" s="9">
        <v>45211</v>
      </c>
      <c r="B227">
        <v>100166</v>
      </c>
      <c r="C227" t="s">
        <v>300</v>
      </c>
      <c r="D227" s="9">
        <v>45211</v>
      </c>
      <c r="E227" s="39" t="s">
        <v>11</v>
      </c>
      <c r="F227" s="18">
        <v>10300</v>
      </c>
      <c r="G227" s="36">
        <f t="shared" si="8"/>
        <v>2575</v>
      </c>
      <c r="H227" s="36">
        <f t="shared" si="9"/>
        <v>7725</v>
      </c>
    </row>
    <row r="228" spans="1:8" x14ac:dyDescent="0.25">
      <c r="A228" s="9">
        <v>45211</v>
      </c>
      <c r="B228">
        <v>100167</v>
      </c>
      <c r="C228" t="s">
        <v>300</v>
      </c>
      <c r="D228" s="9">
        <v>45211</v>
      </c>
      <c r="E228" s="39" t="s">
        <v>11</v>
      </c>
      <c r="F228" s="18">
        <v>10300</v>
      </c>
      <c r="G228" s="36">
        <f t="shared" si="8"/>
        <v>2575</v>
      </c>
      <c r="H228" s="36">
        <f t="shared" si="9"/>
        <v>7725</v>
      </c>
    </row>
    <row r="229" spans="1:8" x14ac:dyDescent="0.25">
      <c r="A229" s="9">
        <v>45211</v>
      </c>
      <c r="B229">
        <v>100168</v>
      </c>
      <c r="C229" t="s">
        <v>300</v>
      </c>
      <c r="D229" s="9">
        <v>45211</v>
      </c>
      <c r="E229" s="39" t="s">
        <v>11</v>
      </c>
      <c r="F229" s="18">
        <v>10300</v>
      </c>
      <c r="G229" s="36">
        <f t="shared" si="8"/>
        <v>2575</v>
      </c>
      <c r="H229" s="36">
        <f t="shared" si="9"/>
        <v>7725</v>
      </c>
    </row>
    <row r="230" spans="1:8" x14ac:dyDescent="0.25">
      <c r="A230" s="9">
        <v>45211</v>
      </c>
      <c r="B230">
        <v>100169</v>
      </c>
      <c r="C230" t="s">
        <v>301</v>
      </c>
      <c r="D230" s="9">
        <v>45211</v>
      </c>
      <c r="E230" s="39" t="s">
        <v>11</v>
      </c>
      <c r="F230" s="18">
        <v>97500</v>
      </c>
      <c r="G230" s="36">
        <f t="shared" si="8"/>
        <v>24375</v>
      </c>
      <c r="H230" s="36">
        <f t="shared" si="9"/>
        <v>73125</v>
      </c>
    </row>
    <row r="231" spans="1:8" x14ac:dyDescent="0.25">
      <c r="A231" s="9">
        <v>45211</v>
      </c>
      <c r="B231">
        <v>100170</v>
      </c>
      <c r="C231" t="s">
        <v>301</v>
      </c>
      <c r="D231" s="9">
        <v>45211</v>
      </c>
      <c r="E231" s="39" t="s">
        <v>11</v>
      </c>
      <c r="F231" s="18">
        <v>97500</v>
      </c>
      <c r="G231" s="36">
        <f t="shared" si="8"/>
        <v>24375</v>
      </c>
      <c r="H231" s="36">
        <f t="shared" si="9"/>
        <v>73125</v>
      </c>
    </row>
    <row r="232" spans="1:8" x14ac:dyDescent="0.25">
      <c r="A232" s="9">
        <v>45211</v>
      </c>
      <c r="B232">
        <v>100171</v>
      </c>
      <c r="C232" t="s">
        <v>301</v>
      </c>
      <c r="D232" s="9">
        <v>45211</v>
      </c>
      <c r="E232" s="39" t="s">
        <v>11</v>
      </c>
      <c r="F232" s="18">
        <v>97500</v>
      </c>
      <c r="G232" s="36">
        <f t="shared" si="8"/>
        <v>24375</v>
      </c>
      <c r="H232" s="36">
        <f t="shared" si="9"/>
        <v>73125</v>
      </c>
    </row>
    <row r="233" spans="1:8" x14ac:dyDescent="0.25">
      <c r="A233" s="9">
        <v>45211</v>
      </c>
      <c r="B233">
        <v>100172</v>
      </c>
      <c r="C233" t="s">
        <v>301</v>
      </c>
      <c r="D233" s="9">
        <v>45211</v>
      </c>
      <c r="E233" s="39" t="s">
        <v>11</v>
      </c>
      <c r="F233" s="18">
        <v>97500</v>
      </c>
      <c r="G233" s="36">
        <f t="shared" si="8"/>
        <v>24375</v>
      </c>
      <c r="H233" s="36">
        <f t="shared" si="9"/>
        <v>73125</v>
      </c>
    </row>
    <row r="234" spans="1:8" x14ac:dyDescent="0.25">
      <c r="A234" s="9">
        <v>45211</v>
      </c>
      <c r="B234">
        <v>100173</v>
      </c>
      <c r="C234" t="s">
        <v>301</v>
      </c>
      <c r="D234" s="9">
        <v>45211</v>
      </c>
      <c r="E234" s="39" t="s">
        <v>11</v>
      </c>
      <c r="F234" s="18">
        <v>97500</v>
      </c>
      <c r="G234" s="36">
        <f t="shared" si="8"/>
        <v>24375</v>
      </c>
      <c r="H234" s="36">
        <f t="shared" si="9"/>
        <v>73125</v>
      </c>
    </row>
    <row r="235" spans="1:8" x14ac:dyDescent="0.25">
      <c r="A235" s="9">
        <v>45211</v>
      </c>
      <c r="B235">
        <v>100174</v>
      </c>
      <c r="C235" t="s">
        <v>301</v>
      </c>
      <c r="D235" s="9">
        <v>45211</v>
      </c>
      <c r="E235" s="39" t="s">
        <v>11</v>
      </c>
      <c r="F235" s="18">
        <v>97500</v>
      </c>
      <c r="G235" s="36">
        <f t="shared" si="8"/>
        <v>24375</v>
      </c>
      <c r="H235" s="36">
        <f t="shared" si="9"/>
        <v>73125</v>
      </c>
    </row>
    <row r="236" spans="1:8" x14ac:dyDescent="0.25">
      <c r="A236" s="9">
        <v>45211</v>
      </c>
      <c r="B236">
        <v>100175</v>
      </c>
      <c r="C236" t="s">
        <v>301</v>
      </c>
      <c r="D236" s="9">
        <v>45211</v>
      </c>
      <c r="E236" s="39" t="s">
        <v>11</v>
      </c>
      <c r="F236" s="18">
        <v>97500</v>
      </c>
      <c r="G236" s="36">
        <f t="shared" si="8"/>
        <v>24375</v>
      </c>
      <c r="H236" s="36">
        <f t="shared" si="9"/>
        <v>73125</v>
      </c>
    </row>
    <row r="237" spans="1:8" x14ac:dyDescent="0.25">
      <c r="A237" s="9">
        <v>45211</v>
      </c>
      <c r="B237">
        <v>100176</v>
      </c>
      <c r="C237" t="s">
        <v>301</v>
      </c>
      <c r="D237" s="9">
        <v>45211</v>
      </c>
      <c r="E237" s="39" t="s">
        <v>11</v>
      </c>
      <c r="F237" s="18">
        <v>97500</v>
      </c>
      <c r="G237" s="36">
        <f t="shared" si="8"/>
        <v>24375</v>
      </c>
      <c r="H237" s="36">
        <f t="shared" si="9"/>
        <v>73125</v>
      </c>
    </row>
    <row r="238" spans="1:8" x14ac:dyDescent="0.25">
      <c r="A238" s="9">
        <v>45211</v>
      </c>
      <c r="B238">
        <v>100177</v>
      </c>
      <c r="C238" t="s">
        <v>301</v>
      </c>
      <c r="D238" s="9">
        <v>45211</v>
      </c>
      <c r="E238" s="39" t="s">
        <v>11</v>
      </c>
      <c r="F238" s="18">
        <v>97500</v>
      </c>
      <c r="G238" s="36">
        <f t="shared" si="8"/>
        <v>24375</v>
      </c>
      <c r="H238" s="36">
        <f t="shared" si="9"/>
        <v>73125</v>
      </c>
    </row>
    <row r="239" spans="1:8" x14ac:dyDescent="0.25">
      <c r="A239" s="9">
        <v>45211</v>
      </c>
      <c r="B239">
        <v>100178</v>
      </c>
      <c r="C239" t="s">
        <v>301</v>
      </c>
      <c r="D239" s="9">
        <v>45211</v>
      </c>
      <c r="E239" s="39" t="s">
        <v>11</v>
      </c>
      <c r="F239" s="18">
        <v>97500</v>
      </c>
      <c r="G239" s="36">
        <f t="shared" si="8"/>
        <v>24375</v>
      </c>
      <c r="H239" s="36">
        <f t="shared" si="9"/>
        <v>73125</v>
      </c>
    </row>
    <row r="240" spans="1:8" x14ac:dyDescent="0.25">
      <c r="A240" s="9">
        <v>45212</v>
      </c>
      <c r="B240">
        <v>100179</v>
      </c>
      <c r="C240" t="s">
        <v>302</v>
      </c>
      <c r="D240" s="9">
        <v>45212</v>
      </c>
      <c r="E240" s="39" t="s">
        <v>303</v>
      </c>
      <c r="F240" s="18">
        <v>3340</v>
      </c>
      <c r="G240" s="36">
        <f t="shared" si="8"/>
        <v>835</v>
      </c>
      <c r="H240" s="36">
        <f t="shared" si="9"/>
        <v>2505</v>
      </c>
    </row>
    <row r="241" spans="1:8" x14ac:dyDescent="0.25">
      <c r="A241" s="9">
        <v>45212</v>
      </c>
      <c r="B241">
        <v>100180</v>
      </c>
      <c r="C241" t="s">
        <v>302</v>
      </c>
      <c r="D241" s="9">
        <v>45212</v>
      </c>
      <c r="E241" s="39" t="s">
        <v>303</v>
      </c>
      <c r="F241" s="18">
        <v>3340</v>
      </c>
      <c r="G241" s="36">
        <f t="shared" si="8"/>
        <v>835</v>
      </c>
      <c r="H241" s="36">
        <f t="shared" si="9"/>
        <v>2505</v>
      </c>
    </row>
    <row r="242" spans="1:8" x14ac:dyDescent="0.25">
      <c r="A242" s="9">
        <v>45212</v>
      </c>
      <c r="B242">
        <v>100181</v>
      </c>
      <c r="C242" t="s">
        <v>302</v>
      </c>
      <c r="D242" s="9">
        <v>45212</v>
      </c>
      <c r="E242" s="39" t="s">
        <v>303</v>
      </c>
      <c r="F242" s="18">
        <v>3340</v>
      </c>
      <c r="G242" s="36">
        <f t="shared" si="8"/>
        <v>835</v>
      </c>
      <c r="H242" s="36">
        <f t="shared" si="9"/>
        <v>2505</v>
      </c>
    </row>
    <row r="243" spans="1:8" x14ac:dyDescent="0.25">
      <c r="A243" s="9">
        <v>45212</v>
      </c>
      <c r="B243">
        <v>100182</v>
      </c>
      <c r="C243" t="s">
        <v>302</v>
      </c>
      <c r="D243" s="9">
        <v>45212</v>
      </c>
      <c r="E243" s="39" t="s">
        <v>303</v>
      </c>
      <c r="F243" s="18">
        <v>3340</v>
      </c>
      <c r="G243" s="36">
        <f t="shared" si="8"/>
        <v>835</v>
      </c>
      <c r="H243" s="36">
        <f t="shared" si="9"/>
        <v>2505</v>
      </c>
    </row>
    <row r="244" spans="1:8" x14ac:dyDescent="0.25">
      <c r="A244" s="9">
        <v>45212</v>
      </c>
      <c r="B244">
        <v>100183</v>
      </c>
      <c r="C244" t="s">
        <v>302</v>
      </c>
      <c r="D244" s="9">
        <v>45212</v>
      </c>
      <c r="E244" s="39" t="s">
        <v>303</v>
      </c>
      <c r="F244" s="18">
        <v>3340</v>
      </c>
      <c r="G244" s="36">
        <f t="shared" si="8"/>
        <v>835</v>
      </c>
      <c r="H244" s="36">
        <f t="shared" si="9"/>
        <v>2505</v>
      </c>
    </row>
    <row r="245" spans="1:8" x14ac:dyDescent="0.25">
      <c r="A245" s="9">
        <v>45212</v>
      </c>
      <c r="B245">
        <v>100184</v>
      </c>
      <c r="C245" t="s">
        <v>302</v>
      </c>
      <c r="D245" s="9">
        <v>45212</v>
      </c>
      <c r="E245" s="39" t="s">
        <v>303</v>
      </c>
      <c r="F245" s="18">
        <v>3340</v>
      </c>
      <c r="G245" s="36">
        <f t="shared" si="8"/>
        <v>835</v>
      </c>
      <c r="H245" s="36">
        <f t="shared" si="9"/>
        <v>2505</v>
      </c>
    </row>
    <row r="246" spans="1:8" x14ac:dyDescent="0.25">
      <c r="A246" s="9">
        <v>45212</v>
      </c>
      <c r="B246">
        <v>100185</v>
      </c>
      <c r="C246" t="s">
        <v>302</v>
      </c>
      <c r="D246" s="9">
        <v>45212</v>
      </c>
      <c r="E246" s="39" t="s">
        <v>303</v>
      </c>
      <c r="F246" s="18">
        <v>3340</v>
      </c>
      <c r="G246" s="36">
        <f t="shared" si="8"/>
        <v>835</v>
      </c>
      <c r="H246" s="36">
        <f t="shared" si="9"/>
        <v>2505</v>
      </c>
    </row>
    <row r="247" spans="1:8" x14ac:dyDescent="0.25">
      <c r="A247" s="9">
        <v>45212</v>
      </c>
      <c r="B247">
        <v>100186</v>
      </c>
      <c r="C247" t="s">
        <v>302</v>
      </c>
      <c r="D247" s="9">
        <v>45212</v>
      </c>
      <c r="E247" s="39" t="s">
        <v>303</v>
      </c>
      <c r="F247" s="18">
        <v>3340</v>
      </c>
      <c r="G247" s="36">
        <f t="shared" si="8"/>
        <v>835</v>
      </c>
      <c r="H247" s="36">
        <f t="shared" si="9"/>
        <v>2505</v>
      </c>
    </row>
    <row r="248" spans="1:8" x14ac:dyDescent="0.25">
      <c r="A248" s="9">
        <v>45212</v>
      </c>
      <c r="B248">
        <v>100187</v>
      </c>
      <c r="C248" t="s">
        <v>302</v>
      </c>
      <c r="D248" s="9">
        <v>45212</v>
      </c>
      <c r="E248" s="39" t="s">
        <v>303</v>
      </c>
      <c r="F248" s="18">
        <v>3340</v>
      </c>
      <c r="G248" s="36">
        <f t="shared" si="8"/>
        <v>835</v>
      </c>
      <c r="H248" s="36">
        <f t="shared" si="9"/>
        <v>2505</v>
      </c>
    </row>
    <row r="249" spans="1:8" x14ac:dyDescent="0.25">
      <c r="A249" s="9">
        <v>45212</v>
      </c>
      <c r="B249">
        <v>100188</v>
      </c>
      <c r="C249" t="s">
        <v>302</v>
      </c>
      <c r="D249" s="9">
        <v>45212</v>
      </c>
      <c r="E249" s="39" t="s">
        <v>303</v>
      </c>
      <c r="F249" s="18">
        <v>3340</v>
      </c>
      <c r="G249" s="36">
        <f t="shared" si="8"/>
        <v>835</v>
      </c>
      <c r="H249" s="36">
        <f t="shared" si="9"/>
        <v>2505</v>
      </c>
    </row>
    <row r="250" spans="1:8" x14ac:dyDescent="0.25">
      <c r="A250" s="9">
        <v>45212</v>
      </c>
      <c r="B250">
        <v>100189</v>
      </c>
      <c r="C250" t="s">
        <v>302</v>
      </c>
      <c r="D250" s="9">
        <v>45212</v>
      </c>
      <c r="E250" s="39" t="s">
        <v>303</v>
      </c>
      <c r="F250" s="18">
        <v>3340</v>
      </c>
      <c r="G250" s="36">
        <f t="shared" si="8"/>
        <v>835</v>
      </c>
      <c r="H250" s="36">
        <f t="shared" si="9"/>
        <v>2505</v>
      </c>
    </row>
    <row r="251" spans="1:8" x14ac:dyDescent="0.25">
      <c r="A251" s="9">
        <v>45212</v>
      </c>
      <c r="B251">
        <v>100190</v>
      </c>
      <c r="C251" t="s">
        <v>302</v>
      </c>
      <c r="D251" s="9">
        <v>45212</v>
      </c>
      <c r="E251" s="39" t="s">
        <v>303</v>
      </c>
      <c r="F251" s="18">
        <v>3340</v>
      </c>
      <c r="G251" s="36">
        <f t="shared" si="8"/>
        <v>835</v>
      </c>
      <c r="H251" s="36">
        <f t="shared" si="9"/>
        <v>2505</v>
      </c>
    </row>
    <row r="252" spans="1:8" x14ac:dyDescent="0.25">
      <c r="A252" s="9">
        <v>45212</v>
      </c>
      <c r="B252">
        <v>100191</v>
      </c>
      <c r="C252" t="s">
        <v>302</v>
      </c>
      <c r="D252" s="9">
        <v>45212</v>
      </c>
      <c r="E252" s="39" t="s">
        <v>303</v>
      </c>
      <c r="F252" s="18">
        <v>3340</v>
      </c>
      <c r="G252" s="36">
        <f t="shared" si="8"/>
        <v>835</v>
      </c>
      <c r="H252" s="36">
        <f t="shared" si="9"/>
        <v>2505</v>
      </c>
    </row>
    <row r="253" spans="1:8" x14ac:dyDescent="0.25">
      <c r="A253" s="9">
        <v>45212</v>
      </c>
      <c r="B253">
        <v>100192</v>
      </c>
      <c r="C253" t="s">
        <v>302</v>
      </c>
      <c r="D253" s="9">
        <v>45212</v>
      </c>
      <c r="E253" s="39" t="s">
        <v>303</v>
      </c>
      <c r="F253" s="18">
        <v>3340</v>
      </c>
      <c r="G253" s="36">
        <f t="shared" si="8"/>
        <v>835</v>
      </c>
      <c r="H253" s="36">
        <f t="shared" si="9"/>
        <v>2505</v>
      </c>
    </row>
    <row r="254" spans="1:8" x14ac:dyDescent="0.25">
      <c r="A254" s="9">
        <v>45212</v>
      </c>
      <c r="B254">
        <v>100193</v>
      </c>
      <c r="C254" t="s">
        <v>302</v>
      </c>
      <c r="D254" s="9">
        <v>45212</v>
      </c>
      <c r="E254" s="39" t="s">
        <v>303</v>
      </c>
      <c r="F254" s="18">
        <v>3340</v>
      </c>
      <c r="G254" s="36">
        <f t="shared" si="8"/>
        <v>835</v>
      </c>
      <c r="H254" s="36">
        <f t="shared" si="9"/>
        <v>2505</v>
      </c>
    </row>
    <row r="255" spans="1:8" x14ac:dyDescent="0.25">
      <c r="A255" s="9">
        <v>45212</v>
      </c>
      <c r="B255">
        <v>100194</v>
      </c>
      <c r="C255" t="s">
        <v>302</v>
      </c>
      <c r="D255" s="9">
        <v>45212</v>
      </c>
      <c r="E255" s="39" t="s">
        <v>303</v>
      </c>
      <c r="F255" s="18">
        <v>3340</v>
      </c>
      <c r="G255" s="36">
        <f t="shared" si="8"/>
        <v>835</v>
      </c>
      <c r="H255" s="36">
        <f t="shared" si="9"/>
        <v>2505</v>
      </c>
    </row>
    <row r="256" spans="1:8" x14ac:dyDescent="0.25">
      <c r="A256" s="9">
        <v>45212</v>
      </c>
      <c r="B256">
        <v>100195</v>
      </c>
      <c r="C256" t="s">
        <v>304</v>
      </c>
      <c r="D256" s="9">
        <v>45212</v>
      </c>
      <c r="E256" s="39" t="s">
        <v>303</v>
      </c>
      <c r="F256" s="18">
        <v>4008</v>
      </c>
      <c r="G256" s="36">
        <f t="shared" si="8"/>
        <v>1002</v>
      </c>
      <c r="H256" s="36">
        <f t="shared" si="9"/>
        <v>3006</v>
      </c>
    </row>
    <row r="257" spans="1:8" x14ac:dyDescent="0.25">
      <c r="A257" s="9">
        <v>45212</v>
      </c>
      <c r="B257">
        <v>100196</v>
      </c>
      <c r="C257" t="s">
        <v>304</v>
      </c>
      <c r="D257" s="9">
        <v>45212</v>
      </c>
      <c r="E257" s="39" t="s">
        <v>303</v>
      </c>
      <c r="F257" s="18">
        <v>4008</v>
      </c>
      <c r="G257" s="36">
        <f t="shared" si="8"/>
        <v>1002</v>
      </c>
      <c r="H257" s="36">
        <f t="shared" si="9"/>
        <v>3006</v>
      </c>
    </row>
    <row r="258" spans="1:8" x14ac:dyDescent="0.25">
      <c r="A258" s="9">
        <v>45212</v>
      </c>
      <c r="B258">
        <v>100197</v>
      </c>
      <c r="C258" t="s">
        <v>304</v>
      </c>
      <c r="D258" s="9">
        <v>45212</v>
      </c>
      <c r="E258" s="39" t="s">
        <v>303</v>
      </c>
      <c r="F258" s="18">
        <v>4008</v>
      </c>
      <c r="G258" s="36">
        <f t="shared" si="8"/>
        <v>1002</v>
      </c>
      <c r="H258" s="36">
        <f t="shared" si="9"/>
        <v>3006</v>
      </c>
    </row>
    <row r="259" spans="1:8" x14ac:dyDescent="0.25">
      <c r="A259" s="9">
        <v>45212</v>
      </c>
      <c r="B259">
        <v>100198</v>
      </c>
      <c r="C259" t="s">
        <v>304</v>
      </c>
      <c r="D259" s="9">
        <v>45212</v>
      </c>
      <c r="E259" s="39" t="s">
        <v>303</v>
      </c>
      <c r="F259" s="18">
        <v>4008</v>
      </c>
      <c r="G259" s="36">
        <f t="shared" si="8"/>
        <v>1002</v>
      </c>
      <c r="H259" s="36">
        <f t="shared" si="9"/>
        <v>3006</v>
      </c>
    </row>
    <row r="260" spans="1:8" x14ac:dyDescent="0.25">
      <c r="A260" s="9">
        <v>45216</v>
      </c>
      <c r="B260">
        <v>100199</v>
      </c>
      <c r="C260" t="s">
        <v>305</v>
      </c>
      <c r="D260" s="9">
        <v>45216</v>
      </c>
      <c r="E260" s="39" t="s">
        <v>11</v>
      </c>
      <c r="F260" s="18">
        <v>35497.5</v>
      </c>
      <c r="G260" s="36">
        <f t="shared" si="8"/>
        <v>8874.375</v>
      </c>
      <c r="H260" s="36">
        <f t="shared" si="9"/>
        <v>26623.125</v>
      </c>
    </row>
    <row r="261" spans="1:8" x14ac:dyDescent="0.25">
      <c r="A261" s="9">
        <v>45216</v>
      </c>
      <c r="B261">
        <v>100200</v>
      </c>
      <c r="C261" t="s">
        <v>306</v>
      </c>
      <c r="D261" s="9">
        <v>45216</v>
      </c>
      <c r="E261" s="39" t="s">
        <v>11</v>
      </c>
      <c r="F261" s="18">
        <v>2244</v>
      </c>
      <c r="G261" s="36">
        <f t="shared" si="8"/>
        <v>561</v>
      </c>
      <c r="H261" s="36">
        <f t="shared" si="9"/>
        <v>1683</v>
      </c>
    </row>
    <row r="262" spans="1:8" x14ac:dyDescent="0.25">
      <c r="A262" s="9">
        <v>45216</v>
      </c>
      <c r="B262">
        <v>100201</v>
      </c>
      <c r="C262" t="s">
        <v>307</v>
      </c>
      <c r="D262" s="9">
        <v>45216</v>
      </c>
      <c r="E262" s="39" t="s">
        <v>11</v>
      </c>
      <c r="F262" s="18">
        <v>4425</v>
      </c>
      <c r="G262" s="36">
        <f t="shared" si="8"/>
        <v>1106.25</v>
      </c>
      <c r="H262" s="36">
        <f t="shared" si="9"/>
        <v>3318.75</v>
      </c>
    </row>
    <row r="263" spans="1:8" x14ac:dyDescent="0.25">
      <c r="A263" s="9">
        <v>45216</v>
      </c>
      <c r="B263">
        <v>100202</v>
      </c>
      <c r="C263" t="s">
        <v>307</v>
      </c>
      <c r="D263" s="9">
        <v>45216</v>
      </c>
      <c r="E263" s="39" t="s">
        <v>11</v>
      </c>
      <c r="F263" s="18">
        <v>4425</v>
      </c>
      <c r="G263" s="36">
        <f t="shared" si="8"/>
        <v>1106.25</v>
      </c>
      <c r="H263" s="36">
        <f t="shared" si="9"/>
        <v>3318.75</v>
      </c>
    </row>
    <row r="264" spans="1:8" s="44" customFormat="1" x14ac:dyDescent="0.25">
      <c r="A264" s="43">
        <v>45216</v>
      </c>
      <c r="B264" s="44">
        <v>100203</v>
      </c>
      <c r="C264" s="44" t="s">
        <v>308</v>
      </c>
      <c r="D264" s="43">
        <v>45216</v>
      </c>
      <c r="E264" s="45" t="s">
        <v>11</v>
      </c>
      <c r="F264" s="46">
        <v>12500</v>
      </c>
      <c r="G264" s="36">
        <f t="shared" si="8"/>
        <v>3125</v>
      </c>
      <c r="H264" s="36">
        <f t="shared" si="9"/>
        <v>9375</v>
      </c>
    </row>
    <row r="265" spans="1:8" s="44" customFormat="1" x14ac:dyDescent="0.25">
      <c r="A265" s="43">
        <v>45216</v>
      </c>
      <c r="B265" s="44">
        <v>100204</v>
      </c>
      <c r="C265" s="44" t="s">
        <v>309</v>
      </c>
      <c r="D265" s="43">
        <v>45216</v>
      </c>
      <c r="E265" s="45" t="s">
        <v>11</v>
      </c>
      <c r="F265" s="46">
        <v>17000</v>
      </c>
      <c r="G265" s="36">
        <f t="shared" si="8"/>
        <v>4250</v>
      </c>
      <c r="H265" s="36">
        <f t="shared" si="9"/>
        <v>12750</v>
      </c>
    </row>
    <row r="266" spans="1:8" x14ac:dyDescent="0.25">
      <c r="A266" s="9">
        <v>45216</v>
      </c>
      <c r="B266">
        <v>100205</v>
      </c>
      <c r="C266" t="s">
        <v>310</v>
      </c>
      <c r="D266" s="9">
        <v>45216</v>
      </c>
      <c r="E266" s="39" t="s">
        <v>11</v>
      </c>
      <c r="F266" s="18">
        <v>4800</v>
      </c>
      <c r="G266" s="36">
        <f t="shared" si="8"/>
        <v>1200</v>
      </c>
      <c r="H266" s="36">
        <f t="shared" si="9"/>
        <v>3600</v>
      </c>
    </row>
    <row r="267" spans="1:8" x14ac:dyDescent="0.25">
      <c r="A267" s="9">
        <v>45216</v>
      </c>
      <c r="B267">
        <v>100206</v>
      </c>
      <c r="C267" t="s">
        <v>299</v>
      </c>
      <c r="D267" s="9">
        <v>45216</v>
      </c>
      <c r="E267" s="39" t="s">
        <v>311</v>
      </c>
      <c r="F267" s="18">
        <v>15600</v>
      </c>
      <c r="G267" s="36">
        <f t="shared" si="8"/>
        <v>3900</v>
      </c>
      <c r="H267" s="36">
        <f t="shared" si="9"/>
        <v>11700</v>
      </c>
    </row>
    <row r="268" spans="1:8" x14ac:dyDescent="0.25">
      <c r="A268" s="9">
        <v>45216</v>
      </c>
      <c r="B268">
        <v>100207</v>
      </c>
      <c r="C268" t="s">
        <v>299</v>
      </c>
      <c r="D268" s="9">
        <v>45216</v>
      </c>
      <c r="E268" s="39" t="s">
        <v>311</v>
      </c>
      <c r="F268" s="18">
        <v>15600</v>
      </c>
      <c r="G268" s="36">
        <f t="shared" si="8"/>
        <v>3900</v>
      </c>
      <c r="H268" s="36">
        <f t="shared" si="9"/>
        <v>11700</v>
      </c>
    </row>
    <row r="269" spans="1:8" x14ac:dyDescent="0.25">
      <c r="A269" s="9">
        <v>45216</v>
      </c>
      <c r="B269">
        <v>100208</v>
      </c>
      <c r="C269" t="s">
        <v>312</v>
      </c>
      <c r="D269" s="9">
        <v>45216</v>
      </c>
      <c r="E269" s="39" t="s">
        <v>11</v>
      </c>
      <c r="F269" s="18">
        <v>5100</v>
      </c>
      <c r="G269" s="36">
        <f t="shared" si="8"/>
        <v>1275</v>
      </c>
      <c r="H269" s="36">
        <f t="shared" si="9"/>
        <v>3825</v>
      </c>
    </row>
    <row r="270" spans="1:8" x14ac:dyDescent="0.25">
      <c r="A270" s="9">
        <v>45216</v>
      </c>
      <c r="B270">
        <v>100209</v>
      </c>
      <c r="C270" t="s">
        <v>312</v>
      </c>
      <c r="D270" s="9">
        <v>45216</v>
      </c>
      <c r="E270" s="39" t="s">
        <v>11</v>
      </c>
      <c r="F270" s="18">
        <v>5100</v>
      </c>
      <c r="G270" s="36">
        <f t="shared" si="8"/>
        <v>1275</v>
      </c>
      <c r="H270" s="36">
        <f t="shared" si="9"/>
        <v>3825</v>
      </c>
    </row>
    <row r="271" spans="1:8" x14ac:dyDescent="0.25">
      <c r="A271" s="9">
        <v>45216</v>
      </c>
      <c r="B271">
        <v>100210</v>
      </c>
      <c r="C271" t="s">
        <v>312</v>
      </c>
      <c r="D271" s="9">
        <v>45216</v>
      </c>
      <c r="E271" s="39" t="s">
        <v>11</v>
      </c>
      <c r="F271" s="18">
        <v>5100</v>
      </c>
      <c r="G271" s="36">
        <f t="shared" si="8"/>
        <v>1275</v>
      </c>
      <c r="H271" s="36">
        <f t="shared" si="9"/>
        <v>3825</v>
      </c>
    </row>
    <row r="272" spans="1:8" x14ac:dyDescent="0.25">
      <c r="A272" s="9">
        <v>45216</v>
      </c>
      <c r="B272">
        <v>100211</v>
      </c>
      <c r="C272" t="s">
        <v>312</v>
      </c>
      <c r="D272" s="9">
        <v>45216</v>
      </c>
      <c r="E272" s="39" t="s">
        <v>11</v>
      </c>
      <c r="F272" s="18">
        <v>5100</v>
      </c>
      <c r="G272" s="36">
        <f t="shared" si="8"/>
        <v>1275</v>
      </c>
      <c r="H272" s="36">
        <f t="shared" si="9"/>
        <v>3825</v>
      </c>
    </row>
    <row r="273" spans="1:8" x14ac:dyDescent="0.25">
      <c r="A273" s="9">
        <v>45216</v>
      </c>
      <c r="B273">
        <v>100212</v>
      </c>
      <c r="C273" t="s">
        <v>312</v>
      </c>
      <c r="D273" s="9">
        <v>45216</v>
      </c>
      <c r="E273" s="39" t="s">
        <v>11</v>
      </c>
      <c r="F273" s="18">
        <v>5100</v>
      </c>
      <c r="G273" s="36">
        <f t="shared" si="8"/>
        <v>1275</v>
      </c>
      <c r="H273" s="36">
        <f t="shared" si="9"/>
        <v>3825</v>
      </c>
    </row>
    <row r="274" spans="1:8" x14ac:dyDescent="0.25">
      <c r="A274" s="9">
        <v>45216</v>
      </c>
      <c r="B274">
        <v>100213</v>
      </c>
      <c r="C274" t="s">
        <v>312</v>
      </c>
      <c r="D274" s="9">
        <v>45216</v>
      </c>
      <c r="E274" s="39" t="s">
        <v>11</v>
      </c>
      <c r="F274" s="18">
        <v>5100</v>
      </c>
      <c r="G274" s="36">
        <f t="shared" si="8"/>
        <v>1275</v>
      </c>
      <c r="H274" s="36">
        <f t="shared" si="9"/>
        <v>3825</v>
      </c>
    </row>
    <row r="275" spans="1:8" x14ac:dyDescent="0.25">
      <c r="A275" s="9">
        <v>45216</v>
      </c>
      <c r="B275">
        <v>100214</v>
      </c>
      <c r="C275" t="s">
        <v>312</v>
      </c>
      <c r="D275" s="9">
        <v>45216</v>
      </c>
      <c r="E275" s="39" t="s">
        <v>11</v>
      </c>
      <c r="F275" s="18">
        <v>5100</v>
      </c>
      <c r="G275" s="36">
        <f t="shared" si="8"/>
        <v>1275</v>
      </c>
      <c r="H275" s="36">
        <f t="shared" si="9"/>
        <v>3825</v>
      </c>
    </row>
    <row r="276" spans="1:8" x14ac:dyDescent="0.25">
      <c r="A276" s="9">
        <v>45216</v>
      </c>
      <c r="B276">
        <v>100215</v>
      </c>
      <c r="C276" t="s">
        <v>312</v>
      </c>
      <c r="D276" s="9">
        <v>45216</v>
      </c>
      <c r="E276" s="39" t="s">
        <v>11</v>
      </c>
      <c r="F276" s="18">
        <v>5100</v>
      </c>
      <c r="G276" s="36">
        <f t="shared" si="8"/>
        <v>1275</v>
      </c>
      <c r="H276" s="36">
        <f t="shared" si="9"/>
        <v>3825</v>
      </c>
    </row>
    <row r="277" spans="1:8" x14ac:dyDescent="0.25">
      <c r="A277" s="9">
        <v>45216</v>
      </c>
      <c r="B277">
        <v>100216</v>
      </c>
      <c r="C277" t="s">
        <v>312</v>
      </c>
      <c r="D277" s="9">
        <v>45216</v>
      </c>
      <c r="E277" s="39" t="s">
        <v>11</v>
      </c>
      <c r="F277" s="18">
        <v>5100</v>
      </c>
      <c r="G277" s="36">
        <f t="shared" si="8"/>
        <v>1275</v>
      </c>
      <c r="H277" s="36">
        <f t="shared" si="9"/>
        <v>3825</v>
      </c>
    </row>
    <row r="278" spans="1:8" x14ac:dyDescent="0.25">
      <c r="A278" s="9">
        <v>45216</v>
      </c>
      <c r="B278">
        <v>100217</v>
      </c>
      <c r="C278" t="s">
        <v>312</v>
      </c>
      <c r="D278" s="9">
        <v>45216</v>
      </c>
      <c r="E278" s="39" t="s">
        <v>11</v>
      </c>
      <c r="F278" s="18">
        <v>5100</v>
      </c>
      <c r="G278" s="36">
        <f t="shared" ref="G278:G340" si="10">F278*25%</f>
        <v>1275</v>
      </c>
      <c r="H278" s="36">
        <f t="shared" ref="H278:H340" si="11">F278-G278</f>
        <v>3825</v>
      </c>
    </row>
    <row r="279" spans="1:8" x14ac:dyDescent="0.25">
      <c r="A279" s="9">
        <v>45216</v>
      </c>
      <c r="B279">
        <v>100218</v>
      </c>
      <c r="C279" t="s">
        <v>301</v>
      </c>
      <c r="D279" s="9">
        <v>45216</v>
      </c>
      <c r="E279" s="39" t="s">
        <v>311</v>
      </c>
      <c r="F279" s="18">
        <v>97500</v>
      </c>
      <c r="G279" s="36">
        <f t="shared" si="10"/>
        <v>24375</v>
      </c>
      <c r="H279" s="36">
        <f t="shared" si="11"/>
        <v>73125</v>
      </c>
    </row>
    <row r="280" spans="1:8" x14ac:dyDescent="0.25">
      <c r="A280" s="9">
        <v>45216</v>
      </c>
      <c r="B280">
        <v>100219</v>
      </c>
      <c r="C280" t="s">
        <v>301</v>
      </c>
      <c r="D280" s="9">
        <v>45216</v>
      </c>
      <c r="E280" s="39" t="s">
        <v>311</v>
      </c>
      <c r="F280" s="18">
        <v>97500</v>
      </c>
      <c r="G280" s="36">
        <f t="shared" si="10"/>
        <v>24375</v>
      </c>
      <c r="H280" s="36">
        <f t="shared" si="11"/>
        <v>73125</v>
      </c>
    </row>
    <row r="281" spans="1:8" x14ac:dyDescent="0.25">
      <c r="A281" s="9">
        <v>45216</v>
      </c>
      <c r="B281">
        <v>100220</v>
      </c>
      <c r="C281" t="s">
        <v>313</v>
      </c>
      <c r="D281" s="9">
        <v>45216</v>
      </c>
      <c r="E281" s="39" t="s">
        <v>311</v>
      </c>
      <c r="F281" s="18">
        <v>37240</v>
      </c>
      <c r="G281" s="36">
        <f t="shared" si="10"/>
        <v>9310</v>
      </c>
      <c r="H281" s="36">
        <f t="shared" si="11"/>
        <v>27930</v>
      </c>
    </row>
    <row r="282" spans="1:8" x14ac:dyDescent="0.25">
      <c r="A282" s="9">
        <v>45216</v>
      </c>
      <c r="B282">
        <v>100221</v>
      </c>
      <c r="C282" t="s">
        <v>314</v>
      </c>
      <c r="D282" s="9">
        <v>45216</v>
      </c>
      <c r="E282" s="39" t="s">
        <v>311</v>
      </c>
      <c r="F282" s="18">
        <v>45600</v>
      </c>
      <c r="G282" s="36">
        <f t="shared" si="10"/>
        <v>11400</v>
      </c>
      <c r="H282" s="36">
        <f t="shared" si="11"/>
        <v>34200</v>
      </c>
    </row>
    <row r="283" spans="1:8" x14ac:dyDescent="0.25">
      <c r="A283" s="9">
        <v>45217</v>
      </c>
      <c r="B283">
        <v>100222</v>
      </c>
      <c r="C283" t="s">
        <v>315</v>
      </c>
      <c r="D283" s="9">
        <v>45217</v>
      </c>
      <c r="E283" s="39" t="s">
        <v>311</v>
      </c>
      <c r="F283" s="18">
        <v>12500</v>
      </c>
      <c r="G283" s="36">
        <f t="shared" si="10"/>
        <v>3125</v>
      </c>
      <c r="H283" s="36">
        <f t="shared" si="11"/>
        <v>9375</v>
      </c>
    </row>
    <row r="284" spans="1:8" x14ac:dyDescent="0.25">
      <c r="A284" s="9">
        <v>45217</v>
      </c>
      <c r="B284">
        <v>100223</v>
      </c>
      <c r="C284" t="s">
        <v>316</v>
      </c>
      <c r="D284" s="9">
        <v>45217</v>
      </c>
      <c r="E284" s="39" t="s">
        <v>311</v>
      </c>
      <c r="F284" s="18">
        <v>31500</v>
      </c>
      <c r="G284" s="36">
        <f t="shared" si="10"/>
        <v>7875</v>
      </c>
      <c r="H284" s="36">
        <f t="shared" si="11"/>
        <v>23625</v>
      </c>
    </row>
    <row r="285" spans="1:8" x14ac:dyDescent="0.25">
      <c r="A285" s="9">
        <v>45217</v>
      </c>
      <c r="B285">
        <v>100224</v>
      </c>
      <c r="C285" t="s">
        <v>317</v>
      </c>
      <c r="D285" s="9">
        <v>45217</v>
      </c>
      <c r="E285" s="39" t="s">
        <v>311</v>
      </c>
      <c r="F285" s="18">
        <v>8500</v>
      </c>
      <c r="G285" s="36">
        <f t="shared" si="10"/>
        <v>2125</v>
      </c>
      <c r="H285" s="36">
        <f t="shared" si="11"/>
        <v>6375</v>
      </c>
    </row>
    <row r="286" spans="1:8" x14ac:dyDescent="0.25">
      <c r="A286" s="9">
        <v>45217</v>
      </c>
      <c r="B286">
        <v>100225</v>
      </c>
      <c r="C286" t="s">
        <v>318</v>
      </c>
      <c r="D286" s="9">
        <v>45217</v>
      </c>
      <c r="E286" s="39" t="s">
        <v>311</v>
      </c>
      <c r="F286" s="18">
        <v>14500</v>
      </c>
      <c r="G286" s="36">
        <f t="shared" si="10"/>
        <v>3625</v>
      </c>
      <c r="H286" s="36">
        <f t="shared" si="11"/>
        <v>10875</v>
      </c>
    </row>
    <row r="287" spans="1:8" x14ac:dyDescent="0.25">
      <c r="A287" s="9">
        <v>45217</v>
      </c>
      <c r="B287">
        <v>100226</v>
      </c>
      <c r="C287" t="s">
        <v>319</v>
      </c>
      <c r="D287" s="9">
        <v>45217</v>
      </c>
      <c r="E287" s="39" t="s">
        <v>320</v>
      </c>
      <c r="F287" s="18">
        <v>29500</v>
      </c>
      <c r="G287" s="36">
        <f t="shared" si="10"/>
        <v>7375</v>
      </c>
      <c r="H287" s="36">
        <f t="shared" si="11"/>
        <v>22125</v>
      </c>
    </row>
    <row r="288" spans="1:8" x14ac:dyDescent="0.25">
      <c r="A288" s="9">
        <v>45218</v>
      </c>
      <c r="B288">
        <v>100227</v>
      </c>
      <c r="C288" t="s">
        <v>321</v>
      </c>
      <c r="D288" s="9">
        <v>45218</v>
      </c>
      <c r="E288" s="39" t="s">
        <v>284</v>
      </c>
      <c r="F288" s="18">
        <v>5628</v>
      </c>
      <c r="G288" s="36">
        <f t="shared" si="10"/>
        <v>1407</v>
      </c>
      <c r="H288" s="36">
        <f t="shared" si="11"/>
        <v>4221</v>
      </c>
    </row>
    <row r="289" spans="1:8" x14ac:dyDescent="0.25">
      <c r="A289" s="9">
        <v>45218</v>
      </c>
      <c r="B289">
        <v>100228</v>
      </c>
      <c r="C289" t="s">
        <v>321</v>
      </c>
      <c r="D289" s="9">
        <v>45218</v>
      </c>
      <c r="E289" s="39" t="s">
        <v>284</v>
      </c>
      <c r="F289" s="18">
        <v>5628</v>
      </c>
      <c r="G289" s="36">
        <f t="shared" si="10"/>
        <v>1407</v>
      </c>
      <c r="H289" s="36">
        <f t="shared" si="11"/>
        <v>4221</v>
      </c>
    </row>
    <row r="290" spans="1:8" x14ac:dyDescent="0.25">
      <c r="A290" s="9">
        <v>45218</v>
      </c>
      <c r="B290">
        <v>100229</v>
      </c>
      <c r="C290" t="s">
        <v>321</v>
      </c>
      <c r="D290" s="9">
        <v>45218</v>
      </c>
      <c r="E290" s="39" t="s">
        <v>284</v>
      </c>
      <c r="F290" s="18">
        <v>5628</v>
      </c>
      <c r="G290" s="36">
        <f t="shared" si="10"/>
        <v>1407</v>
      </c>
      <c r="H290" s="36">
        <f t="shared" si="11"/>
        <v>4221</v>
      </c>
    </row>
    <row r="291" spans="1:8" x14ac:dyDescent="0.25">
      <c r="A291" s="9">
        <v>45218</v>
      </c>
      <c r="B291">
        <v>100230</v>
      </c>
      <c r="C291" t="s">
        <v>321</v>
      </c>
      <c r="D291" s="9">
        <v>45218</v>
      </c>
      <c r="E291" s="39" t="s">
        <v>284</v>
      </c>
      <c r="F291" s="18">
        <v>5628</v>
      </c>
      <c r="G291" s="36">
        <f t="shared" si="10"/>
        <v>1407</v>
      </c>
      <c r="H291" s="36">
        <f t="shared" si="11"/>
        <v>4221</v>
      </c>
    </row>
    <row r="292" spans="1:8" x14ac:dyDescent="0.25">
      <c r="A292" s="9">
        <v>45218</v>
      </c>
      <c r="B292">
        <v>100231</v>
      </c>
      <c r="C292" t="s">
        <v>321</v>
      </c>
      <c r="D292" s="9">
        <v>45218</v>
      </c>
      <c r="E292" s="39" t="s">
        <v>284</v>
      </c>
      <c r="F292" s="18">
        <v>5628</v>
      </c>
      <c r="G292" s="36">
        <f t="shared" si="10"/>
        <v>1407</v>
      </c>
      <c r="H292" s="36">
        <f t="shared" si="11"/>
        <v>4221</v>
      </c>
    </row>
    <row r="293" spans="1:8" x14ac:dyDescent="0.25">
      <c r="A293" s="9">
        <v>45218</v>
      </c>
      <c r="B293">
        <v>100232</v>
      </c>
      <c r="C293" t="s">
        <v>321</v>
      </c>
      <c r="D293" s="9">
        <v>45218</v>
      </c>
      <c r="E293" s="39" t="s">
        <v>284</v>
      </c>
      <c r="F293" s="18">
        <v>5628</v>
      </c>
      <c r="G293" s="36">
        <f t="shared" si="10"/>
        <v>1407</v>
      </c>
      <c r="H293" s="36">
        <f t="shared" si="11"/>
        <v>4221</v>
      </c>
    </row>
    <row r="294" spans="1:8" x14ac:dyDescent="0.25">
      <c r="A294" s="9">
        <v>45218</v>
      </c>
      <c r="B294">
        <v>100234</v>
      </c>
      <c r="C294" t="s">
        <v>321</v>
      </c>
      <c r="D294" s="9">
        <v>45218</v>
      </c>
      <c r="E294" s="39" t="s">
        <v>284</v>
      </c>
      <c r="F294" s="18">
        <v>5628</v>
      </c>
      <c r="G294" s="36">
        <f t="shared" si="10"/>
        <v>1407</v>
      </c>
      <c r="H294" s="36">
        <f t="shared" si="11"/>
        <v>4221</v>
      </c>
    </row>
    <row r="295" spans="1:8" x14ac:dyDescent="0.25">
      <c r="A295" s="9">
        <v>45218</v>
      </c>
      <c r="B295">
        <v>100235</v>
      </c>
      <c r="C295" t="s">
        <v>321</v>
      </c>
      <c r="D295" s="9">
        <v>45218</v>
      </c>
      <c r="E295" s="39" t="s">
        <v>284</v>
      </c>
      <c r="F295" s="18">
        <v>5628</v>
      </c>
      <c r="G295" s="36">
        <f t="shared" si="10"/>
        <v>1407</v>
      </c>
      <c r="H295" s="36">
        <f t="shared" si="11"/>
        <v>4221</v>
      </c>
    </row>
    <row r="296" spans="1:8" x14ac:dyDescent="0.25">
      <c r="A296" s="9">
        <v>45218</v>
      </c>
      <c r="B296">
        <v>100236</v>
      </c>
      <c r="C296" t="s">
        <v>321</v>
      </c>
      <c r="D296" s="9">
        <v>45218</v>
      </c>
      <c r="E296" s="39" t="s">
        <v>284</v>
      </c>
      <c r="F296" s="18">
        <v>5628</v>
      </c>
      <c r="G296" s="36">
        <f t="shared" si="10"/>
        <v>1407</v>
      </c>
      <c r="H296" s="36">
        <f t="shared" si="11"/>
        <v>4221</v>
      </c>
    </row>
    <row r="297" spans="1:8" x14ac:dyDescent="0.25">
      <c r="A297" s="9">
        <v>45218</v>
      </c>
      <c r="B297">
        <v>100237</v>
      </c>
      <c r="C297" t="s">
        <v>321</v>
      </c>
      <c r="D297" s="9">
        <v>45218</v>
      </c>
      <c r="E297" s="39" t="s">
        <v>284</v>
      </c>
      <c r="F297" s="18">
        <v>5628</v>
      </c>
      <c r="G297" s="36">
        <f t="shared" si="10"/>
        <v>1407</v>
      </c>
      <c r="H297" s="36">
        <f t="shared" si="11"/>
        <v>4221</v>
      </c>
    </row>
    <row r="298" spans="1:8" x14ac:dyDescent="0.25">
      <c r="A298" s="9">
        <v>45218</v>
      </c>
      <c r="B298">
        <v>100238</v>
      </c>
      <c r="C298" t="s">
        <v>322</v>
      </c>
      <c r="D298" s="9">
        <v>45218</v>
      </c>
      <c r="E298" s="39" t="s">
        <v>284</v>
      </c>
      <c r="F298" s="18">
        <v>6771</v>
      </c>
      <c r="G298" s="36">
        <f t="shared" si="10"/>
        <v>1692.75</v>
      </c>
      <c r="H298" s="36">
        <f t="shared" si="11"/>
        <v>5078.25</v>
      </c>
    </row>
    <row r="299" spans="1:8" x14ac:dyDescent="0.25">
      <c r="A299" s="9">
        <v>45218</v>
      </c>
      <c r="B299">
        <v>100239</v>
      </c>
      <c r="C299" t="s">
        <v>322</v>
      </c>
      <c r="D299" s="9">
        <v>45218</v>
      </c>
      <c r="E299" s="39" t="s">
        <v>284</v>
      </c>
      <c r="F299" s="18">
        <v>6771</v>
      </c>
      <c r="G299" s="36">
        <f t="shared" si="10"/>
        <v>1692.75</v>
      </c>
      <c r="H299" s="36">
        <f t="shared" si="11"/>
        <v>5078.25</v>
      </c>
    </row>
    <row r="300" spans="1:8" x14ac:dyDescent="0.25">
      <c r="A300" s="9">
        <v>45218</v>
      </c>
      <c r="B300">
        <v>100240</v>
      </c>
      <c r="C300" t="s">
        <v>322</v>
      </c>
      <c r="D300" s="9">
        <v>45218</v>
      </c>
      <c r="E300" s="39" t="s">
        <v>284</v>
      </c>
      <c r="F300" s="18">
        <v>6771</v>
      </c>
      <c r="G300" s="36">
        <f t="shared" si="10"/>
        <v>1692.75</v>
      </c>
      <c r="H300" s="36">
        <f t="shared" si="11"/>
        <v>5078.25</v>
      </c>
    </row>
    <row r="301" spans="1:8" x14ac:dyDescent="0.25">
      <c r="A301" s="9">
        <v>45218</v>
      </c>
      <c r="B301">
        <v>100241</v>
      </c>
      <c r="C301" t="s">
        <v>322</v>
      </c>
      <c r="D301" s="9">
        <v>45218</v>
      </c>
      <c r="E301" s="39" t="s">
        <v>284</v>
      </c>
      <c r="F301" s="18">
        <v>6771</v>
      </c>
      <c r="G301" s="36">
        <f t="shared" si="10"/>
        <v>1692.75</v>
      </c>
      <c r="H301" s="36">
        <f t="shared" si="11"/>
        <v>5078.25</v>
      </c>
    </row>
    <row r="302" spans="1:8" x14ac:dyDescent="0.25">
      <c r="A302" s="9">
        <v>45218</v>
      </c>
      <c r="B302">
        <v>100242</v>
      </c>
      <c r="C302" t="s">
        <v>322</v>
      </c>
      <c r="D302" s="9">
        <v>45218</v>
      </c>
      <c r="E302" s="39" t="s">
        <v>284</v>
      </c>
      <c r="F302" s="18">
        <v>6771</v>
      </c>
      <c r="G302" s="36">
        <f t="shared" si="10"/>
        <v>1692.75</v>
      </c>
      <c r="H302" s="36">
        <f t="shared" si="11"/>
        <v>5078.25</v>
      </c>
    </row>
    <row r="303" spans="1:8" x14ac:dyDescent="0.25">
      <c r="A303" s="9">
        <v>45218</v>
      </c>
      <c r="B303">
        <v>100243</v>
      </c>
      <c r="C303" t="s">
        <v>322</v>
      </c>
      <c r="D303" s="9">
        <v>45218</v>
      </c>
      <c r="E303" s="39" t="s">
        <v>284</v>
      </c>
      <c r="F303" s="18">
        <v>6771</v>
      </c>
      <c r="G303" s="36">
        <f t="shared" si="10"/>
        <v>1692.75</v>
      </c>
      <c r="H303" s="36">
        <f t="shared" si="11"/>
        <v>5078.25</v>
      </c>
    </row>
    <row r="304" spans="1:8" x14ac:dyDescent="0.25">
      <c r="A304" s="9">
        <v>45218</v>
      </c>
      <c r="B304">
        <v>100244</v>
      </c>
      <c r="C304" t="s">
        <v>322</v>
      </c>
      <c r="D304" s="9">
        <v>45218</v>
      </c>
      <c r="E304" s="39" t="s">
        <v>284</v>
      </c>
      <c r="F304" s="18">
        <v>6771</v>
      </c>
      <c r="G304" s="36">
        <f t="shared" si="10"/>
        <v>1692.75</v>
      </c>
      <c r="H304" s="36">
        <f t="shared" si="11"/>
        <v>5078.25</v>
      </c>
    </row>
    <row r="305" spans="1:8" x14ac:dyDescent="0.25">
      <c r="A305" s="9">
        <v>45218</v>
      </c>
      <c r="B305">
        <v>100245</v>
      </c>
      <c r="C305" t="s">
        <v>322</v>
      </c>
      <c r="D305" s="9">
        <v>45218</v>
      </c>
      <c r="E305" s="39" t="s">
        <v>284</v>
      </c>
      <c r="F305" s="18">
        <v>6771</v>
      </c>
      <c r="G305" s="36">
        <f t="shared" si="10"/>
        <v>1692.75</v>
      </c>
      <c r="H305" s="36">
        <f t="shared" si="11"/>
        <v>5078.25</v>
      </c>
    </row>
    <row r="306" spans="1:8" x14ac:dyDescent="0.25">
      <c r="A306" s="9">
        <v>45218</v>
      </c>
      <c r="B306">
        <v>100246</v>
      </c>
      <c r="C306" t="s">
        <v>322</v>
      </c>
      <c r="D306" s="9">
        <v>45218</v>
      </c>
      <c r="E306" s="39" t="s">
        <v>284</v>
      </c>
      <c r="F306" s="18">
        <v>6771</v>
      </c>
      <c r="G306" s="36">
        <f t="shared" si="10"/>
        <v>1692.75</v>
      </c>
      <c r="H306" s="36">
        <f t="shared" si="11"/>
        <v>5078.25</v>
      </c>
    </row>
    <row r="307" spans="1:8" x14ac:dyDescent="0.25">
      <c r="A307" s="9">
        <v>45218</v>
      </c>
      <c r="B307">
        <v>100247</v>
      </c>
      <c r="C307" t="s">
        <v>322</v>
      </c>
      <c r="D307" s="9">
        <v>45218</v>
      </c>
      <c r="E307" s="39" t="s">
        <v>284</v>
      </c>
      <c r="F307" s="18">
        <v>6771</v>
      </c>
      <c r="G307" s="36">
        <f t="shared" si="10"/>
        <v>1692.75</v>
      </c>
      <c r="H307" s="36">
        <f t="shared" si="11"/>
        <v>5078.25</v>
      </c>
    </row>
    <row r="308" spans="1:8" x14ac:dyDescent="0.25">
      <c r="A308" s="9">
        <v>45218</v>
      </c>
      <c r="B308">
        <v>100248</v>
      </c>
      <c r="C308" t="s">
        <v>323</v>
      </c>
      <c r="D308" s="9">
        <v>45218</v>
      </c>
      <c r="E308" s="39" t="s">
        <v>284</v>
      </c>
      <c r="F308" s="18">
        <v>50790.13</v>
      </c>
      <c r="G308" s="36">
        <f t="shared" si="10"/>
        <v>12697.532499999999</v>
      </c>
      <c r="H308" s="36">
        <f t="shared" si="11"/>
        <v>38092.597499999996</v>
      </c>
    </row>
    <row r="309" spans="1:8" x14ac:dyDescent="0.25">
      <c r="A309" s="9">
        <v>45218</v>
      </c>
      <c r="B309">
        <v>100249</v>
      </c>
      <c r="C309" t="s">
        <v>324</v>
      </c>
      <c r="D309" s="9">
        <v>45218</v>
      </c>
      <c r="E309" s="39" t="s">
        <v>284</v>
      </c>
      <c r="F309" s="18">
        <v>43589.98</v>
      </c>
      <c r="G309" s="36">
        <f t="shared" si="10"/>
        <v>10897.495000000001</v>
      </c>
      <c r="H309" s="36">
        <f t="shared" si="11"/>
        <v>32692.485000000001</v>
      </c>
    </row>
    <row r="310" spans="1:8" x14ac:dyDescent="0.25">
      <c r="A310" s="9">
        <v>45218</v>
      </c>
      <c r="B310">
        <v>100250</v>
      </c>
      <c r="C310" t="s">
        <v>324</v>
      </c>
      <c r="D310" s="9">
        <v>45218</v>
      </c>
      <c r="E310" s="39" t="s">
        <v>284</v>
      </c>
      <c r="F310" s="18">
        <v>43589.98</v>
      </c>
      <c r="G310" s="36">
        <f t="shared" si="10"/>
        <v>10897.495000000001</v>
      </c>
      <c r="H310" s="36">
        <f t="shared" si="11"/>
        <v>32692.485000000001</v>
      </c>
    </row>
    <row r="311" spans="1:8" x14ac:dyDescent="0.25">
      <c r="A311" s="9">
        <v>45218</v>
      </c>
      <c r="B311">
        <v>100251</v>
      </c>
      <c r="C311" t="s">
        <v>324</v>
      </c>
      <c r="D311" s="9">
        <v>45218</v>
      </c>
      <c r="E311" s="39" t="s">
        <v>284</v>
      </c>
      <c r="F311" s="18">
        <v>43589.98</v>
      </c>
      <c r="G311" s="36">
        <f t="shared" si="10"/>
        <v>10897.495000000001</v>
      </c>
      <c r="H311" s="36">
        <f t="shared" si="11"/>
        <v>32692.485000000001</v>
      </c>
    </row>
    <row r="312" spans="1:8" x14ac:dyDescent="0.25">
      <c r="A312" s="9">
        <v>45218</v>
      </c>
      <c r="B312">
        <v>100252</v>
      </c>
      <c r="C312" t="s">
        <v>325</v>
      </c>
      <c r="D312" s="9">
        <v>45218</v>
      </c>
      <c r="E312" s="39" t="s">
        <v>326</v>
      </c>
      <c r="F312" s="18">
        <v>16969.5</v>
      </c>
      <c r="G312" s="36">
        <f t="shared" si="10"/>
        <v>4242.375</v>
      </c>
      <c r="H312" s="36">
        <f t="shared" si="11"/>
        <v>12727.125</v>
      </c>
    </row>
    <row r="313" spans="1:8" x14ac:dyDescent="0.25">
      <c r="A313" s="9">
        <v>45218</v>
      </c>
      <c r="B313">
        <v>100253</v>
      </c>
      <c r="C313" t="s">
        <v>327</v>
      </c>
      <c r="D313" s="9">
        <v>45218</v>
      </c>
      <c r="E313" s="39" t="s">
        <v>11</v>
      </c>
      <c r="F313" s="18">
        <v>49107.64</v>
      </c>
      <c r="G313" s="36">
        <f t="shared" si="10"/>
        <v>12276.91</v>
      </c>
      <c r="H313" s="36">
        <f t="shared" si="11"/>
        <v>36830.729999999996</v>
      </c>
    </row>
    <row r="314" spans="1:8" x14ac:dyDescent="0.25">
      <c r="A314" s="9">
        <v>45218</v>
      </c>
      <c r="B314">
        <v>100254</v>
      </c>
      <c r="C314" t="s">
        <v>327</v>
      </c>
      <c r="D314" s="9">
        <v>45218</v>
      </c>
      <c r="E314" s="39" t="s">
        <v>11</v>
      </c>
      <c r="F314" s="18">
        <v>49107.64</v>
      </c>
      <c r="G314" s="36">
        <f t="shared" si="10"/>
        <v>12276.91</v>
      </c>
      <c r="H314" s="36">
        <f t="shared" si="11"/>
        <v>36830.729999999996</v>
      </c>
    </row>
    <row r="315" spans="1:8" x14ac:dyDescent="0.25">
      <c r="A315" s="9">
        <v>45218</v>
      </c>
      <c r="B315">
        <v>100255</v>
      </c>
      <c r="C315" t="s">
        <v>328</v>
      </c>
      <c r="D315" s="9">
        <v>45218</v>
      </c>
      <c r="E315" s="39" t="s">
        <v>11</v>
      </c>
      <c r="F315" s="18">
        <v>114583.29</v>
      </c>
      <c r="G315" s="36">
        <f t="shared" si="10"/>
        <v>28645.822499999998</v>
      </c>
      <c r="H315" s="36">
        <f t="shared" si="11"/>
        <v>85937.467499999999</v>
      </c>
    </row>
    <row r="316" spans="1:8" x14ac:dyDescent="0.25">
      <c r="A316" s="9">
        <v>45218</v>
      </c>
      <c r="B316">
        <v>100256</v>
      </c>
      <c r="C316" t="s">
        <v>328</v>
      </c>
      <c r="D316" s="9">
        <v>45218</v>
      </c>
      <c r="E316" s="39" t="s">
        <v>11</v>
      </c>
      <c r="F316" s="18">
        <v>114583.29</v>
      </c>
      <c r="G316" s="36">
        <f t="shared" si="10"/>
        <v>28645.822499999998</v>
      </c>
      <c r="H316" s="36">
        <f t="shared" si="11"/>
        <v>85937.467499999999</v>
      </c>
    </row>
    <row r="317" spans="1:8" x14ac:dyDescent="0.25">
      <c r="A317" s="9">
        <v>45218</v>
      </c>
      <c r="B317">
        <v>100257</v>
      </c>
      <c r="C317" t="s">
        <v>328</v>
      </c>
      <c r="D317" s="9">
        <v>45218</v>
      </c>
      <c r="E317" s="39" t="s">
        <v>11</v>
      </c>
      <c r="F317" s="18">
        <v>114583.29</v>
      </c>
      <c r="G317" s="36">
        <f t="shared" si="10"/>
        <v>28645.822499999998</v>
      </c>
      <c r="H317" s="36">
        <f t="shared" si="11"/>
        <v>85937.467499999999</v>
      </c>
    </row>
    <row r="318" spans="1:8" x14ac:dyDescent="0.25">
      <c r="A318" s="9">
        <v>45218</v>
      </c>
      <c r="B318">
        <v>100258</v>
      </c>
      <c r="C318" t="s">
        <v>329</v>
      </c>
      <c r="D318" s="9">
        <v>45218</v>
      </c>
      <c r="E318" s="39" t="s">
        <v>11</v>
      </c>
      <c r="F318" s="18">
        <v>61272.93</v>
      </c>
      <c r="G318" s="36">
        <f t="shared" si="10"/>
        <v>15318.2325</v>
      </c>
      <c r="H318" s="36">
        <f t="shared" si="11"/>
        <v>45954.697500000002</v>
      </c>
    </row>
    <row r="319" spans="1:8" x14ac:dyDescent="0.25">
      <c r="A319" s="9">
        <v>45218</v>
      </c>
      <c r="B319">
        <v>100259</v>
      </c>
      <c r="C319" t="s">
        <v>329</v>
      </c>
      <c r="D319" s="9">
        <v>45218</v>
      </c>
      <c r="E319" s="39" t="s">
        <v>11</v>
      </c>
      <c r="F319" s="18">
        <v>61272.93</v>
      </c>
      <c r="G319" s="36">
        <f t="shared" si="10"/>
        <v>15318.2325</v>
      </c>
      <c r="H319" s="36">
        <f t="shared" si="11"/>
        <v>45954.697500000002</v>
      </c>
    </row>
    <row r="320" spans="1:8" x14ac:dyDescent="0.25">
      <c r="A320" s="9">
        <v>45218</v>
      </c>
      <c r="B320">
        <v>100260</v>
      </c>
      <c r="C320" t="s">
        <v>329</v>
      </c>
      <c r="D320" s="9">
        <v>45218</v>
      </c>
      <c r="E320" s="39" t="s">
        <v>11</v>
      </c>
      <c r="F320" s="18">
        <v>61272.93</v>
      </c>
      <c r="G320" s="36">
        <f t="shared" si="10"/>
        <v>15318.2325</v>
      </c>
      <c r="H320" s="36">
        <f t="shared" si="11"/>
        <v>45954.697500000002</v>
      </c>
    </row>
    <row r="321" spans="1:8" x14ac:dyDescent="0.25">
      <c r="A321" s="9">
        <v>45218</v>
      </c>
      <c r="B321">
        <v>100261</v>
      </c>
      <c r="C321" t="s">
        <v>329</v>
      </c>
      <c r="D321" s="9">
        <v>45218</v>
      </c>
      <c r="E321" s="39" t="s">
        <v>11</v>
      </c>
      <c r="F321" s="18">
        <v>61272.93</v>
      </c>
      <c r="G321" s="36">
        <f t="shared" si="10"/>
        <v>15318.2325</v>
      </c>
      <c r="H321" s="36">
        <f t="shared" si="11"/>
        <v>45954.697500000002</v>
      </c>
    </row>
    <row r="322" spans="1:8" x14ac:dyDescent="0.25">
      <c r="A322" s="9">
        <v>45218</v>
      </c>
      <c r="B322">
        <v>100262</v>
      </c>
      <c r="C322" t="s">
        <v>329</v>
      </c>
      <c r="D322" s="9">
        <v>45218</v>
      </c>
      <c r="E322" s="39" t="s">
        <v>11</v>
      </c>
      <c r="F322" s="18">
        <v>61272.93</v>
      </c>
      <c r="G322" s="36">
        <f t="shared" si="10"/>
        <v>15318.2325</v>
      </c>
      <c r="H322" s="36">
        <f t="shared" si="11"/>
        <v>45954.697500000002</v>
      </c>
    </row>
    <row r="323" spans="1:8" x14ac:dyDescent="0.25">
      <c r="A323" s="9">
        <v>45218</v>
      </c>
      <c r="B323">
        <v>100263</v>
      </c>
      <c r="C323" t="s">
        <v>329</v>
      </c>
      <c r="D323" s="9">
        <v>45218</v>
      </c>
      <c r="E323" s="39" t="s">
        <v>11</v>
      </c>
      <c r="F323" s="18">
        <v>61272.93</v>
      </c>
      <c r="G323" s="36">
        <f t="shared" si="10"/>
        <v>15318.2325</v>
      </c>
      <c r="H323" s="36">
        <f t="shared" si="11"/>
        <v>45954.697500000002</v>
      </c>
    </row>
    <row r="324" spans="1:8" x14ac:dyDescent="0.25">
      <c r="A324" s="9">
        <v>45218</v>
      </c>
      <c r="B324">
        <v>100264</v>
      </c>
      <c r="C324" t="s">
        <v>329</v>
      </c>
      <c r="D324" s="9">
        <v>45218</v>
      </c>
      <c r="E324" s="39" t="s">
        <v>11</v>
      </c>
      <c r="F324" s="18">
        <v>61272.93</v>
      </c>
      <c r="G324" s="36">
        <f t="shared" si="10"/>
        <v>15318.2325</v>
      </c>
      <c r="H324" s="36">
        <f t="shared" si="11"/>
        <v>45954.697500000002</v>
      </c>
    </row>
    <row r="325" spans="1:8" x14ac:dyDescent="0.25">
      <c r="A325" s="9">
        <v>45218</v>
      </c>
      <c r="B325">
        <v>100265</v>
      </c>
      <c r="C325" t="s">
        <v>330</v>
      </c>
      <c r="D325" s="9">
        <v>45218</v>
      </c>
      <c r="E325" s="39" t="s">
        <v>11</v>
      </c>
      <c r="F325" s="18">
        <v>172884.23</v>
      </c>
      <c r="G325" s="36">
        <f t="shared" si="10"/>
        <v>43221.057500000003</v>
      </c>
      <c r="H325" s="36">
        <f t="shared" si="11"/>
        <v>129663.17250000002</v>
      </c>
    </row>
    <row r="326" spans="1:8" x14ac:dyDescent="0.25">
      <c r="A326" s="9">
        <v>45219</v>
      </c>
      <c r="B326">
        <v>100267</v>
      </c>
      <c r="C326" t="s">
        <v>331</v>
      </c>
      <c r="D326" s="9">
        <v>45219</v>
      </c>
      <c r="E326" s="39" t="s">
        <v>209</v>
      </c>
      <c r="F326" s="18">
        <v>2526930</v>
      </c>
      <c r="G326" s="36">
        <f t="shared" si="10"/>
        <v>631732.5</v>
      </c>
      <c r="H326" s="36">
        <f t="shared" si="11"/>
        <v>1895197.5</v>
      </c>
    </row>
    <row r="327" spans="1:8" x14ac:dyDescent="0.25">
      <c r="A327" s="9">
        <v>45219</v>
      </c>
      <c r="B327">
        <v>100267</v>
      </c>
      <c r="C327" t="s">
        <v>332</v>
      </c>
      <c r="D327" s="9">
        <v>45219</v>
      </c>
      <c r="E327" s="39" t="s">
        <v>201</v>
      </c>
      <c r="F327" s="18">
        <v>16969.5</v>
      </c>
      <c r="G327" s="36">
        <f t="shared" si="10"/>
        <v>4242.375</v>
      </c>
      <c r="H327" s="36">
        <f t="shared" si="11"/>
        <v>12727.125</v>
      </c>
    </row>
    <row r="328" spans="1:8" x14ac:dyDescent="0.25">
      <c r="A328" s="9">
        <v>45219</v>
      </c>
      <c r="B328">
        <v>100268</v>
      </c>
      <c r="C328" t="s">
        <v>333</v>
      </c>
      <c r="D328" s="9">
        <v>45219</v>
      </c>
      <c r="E328" s="39" t="s">
        <v>201</v>
      </c>
      <c r="F328" s="18">
        <v>1200</v>
      </c>
      <c r="G328" s="36">
        <f t="shared" si="10"/>
        <v>300</v>
      </c>
      <c r="H328" s="36">
        <f t="shared" si="11"/>
        <v>900</v>
      </c>
    </row>
    <row r="329" spans="1:8" x14ac:dyDescent="0.25">
      <c r="A329" s="9">
        <v>45219</v>
      </c>
      <c r="B329">
        <v>100269</v>
      </c>
      <c r="C329" t="s">
        <v>333</v>
      </c>
      <c r="D329" s="9">
        <v>45219</v>
      </c>
      <c r="E329" s="39" t="s">
        <v>201</v>
      </c>
      <c r="F329" s="18">
        <v>1200</v>
      </c>
      <c r="G329" s="36">
        <f t="shared" si="10"/>
        <v>300</v>
      </c>
      <c r="H329" s="36">
        <f t="shared" si="11"/>
        <v>900</v>
      </c>
    </row>
    <row r="330" spans="1:8" x14ac:dyDescent="0.25">
      <c r="A330" s="9">
        <v>45224</v>
      </c>
      <c r="B330">
        <v>100270</v>
      </c>
      <c r="C330" t="s">
        <v>334</v>
      </c>
      <c r="D330" s="9">
        <v>45224</v>
      </c>
      <c r="E330" s="39" t="s">
        <v>335</v>
      </c>
      <c r="F330" s="18">
        <v>4998</v>
      </c>
      <c r="G330" s="36">
        <f t="shared" si="10"/>
        <v>1249.5</v>
      </c>
      <c r="H330" s="36">
        <f t="shared" si="11"/>
        <v>3748.5</v>
      </c>
    </row>
    <row r="331" spans="1:8" x14ac:dyDescent="0.25">
      <c r="A331" s="9">
        <v>45225</v>
      </c>
      <c r="B331">
        <v>100271</v>
      </c>
      <c r="C331" t="s">
        <v>336</v>
      </c>
      <c r="D331" s="9">
        <v>45225</v>
      </c>
      <c r="E331" s="39" t="s">
        <v>337</v>
      </c>
      <c r="F331" s="18">
        <v>25000</v>
      </c>
      <c r="G331" s="36">
        <f t="shared" si="10"/>
        <v>6250</v>
      </c>
      <c r="H331" s="36">
        <f t="shared" si="11"/>
        <v>18750</v>
      </c>
    </row>
    <row r="332" spans="1:8" x14ac:dyDescent="0.25">
      <c r="A332" s="9">
        <v>45225</v>
      </c>
      <c r="B332">
        <v>100272</v>
      </c>
      <c r="C332" t="s">
        <v>338</v>
      </c>
      <c r="D332" s="9">
        <v>45225</v>
      </c>
      <c r="E332" s="39" t="s">
        <v>339</v>
      </c>
      <c r="F332" s="18">
        <v>118013</v>
      </c>
      <c r="G332" s="36">
        <f t="shared" si="10"/>
        <v>29503.25</v>
      </c>
      <c r="H332" s="36">
        <f t="shared" si="11"/>
        <v>88509.75</v>
      </c>
    </row>
    <row r="333" spans="1:8" x14ac:dyDescent="0.25">
      <c r="A333" s="9">
        <v>45226</v>
      </c>
      <c r="B333">
        <v>100273</v>
      </c>
      <c r="C333" t="s">
        <v>340</v>
      </c>
      <c r="D333" s="9">
        <v>45226</v>
      </c>
      <c r="E333" s="39" t="s">
        <v>311</v>
      </c>
      <c r="F333" s="18">
        <v>113050</v>
      </c>
      <c r="G333" s="36">
        <f t="shared" si="10"/>
        <v>28262.5</v>
      </c>
      <c r="H333" s="36">
        <f t="shared" si="11"/>
        <v>84787.5</v>
      </c>
    </row>
    <row r="334" spans="1:8" x14ac:dyDescent="0.25">
      <c r="A334" s="9">
        <v>45226</v>
      </c>
      <c r="B334">
        <v>100274</v>
      </c>
      <c r="C334" t="s">
        <v>341</v>
      </c>
      <c r="D334" s="9">
        <v>45226</v>
      </c>
      <c r="E334" s="39" t="s">
        <v>311</v>
      </c>
      <c r="F334" s="18">
        <v>97308</v>
      </c>
      <c r="G334" s="36">
        <f t="shared" si="10"/>
        <v>24327</v>
      </c>
      <c r="H334" s="36">
        <f t="shared" si="11"/>
        <v>72981</v>
      </c>
    </row>
    <row r="335" spans="1:8" x14ac:dyDescent="0.25">
      <c r="A335" s="9">
        <v>45226</v>
      </c>
      <c r="B335">
        <v>100275</v>
      </c>
      <c r="C335" t="s">
        <v>342</v>
      </c>
      <c r="D335" s="9">
        <v>45226</v>
      </c>
      <c r="E335" s="39" t="s">
        <v>311</v>
      </c>
      <c r="F335" s="18">
        <v>63631.92</v>
      </c>
      <c r="G335" s="36">
        <f t="shared" si="10"/>
        <v>15907.98</v>
      </c>
      <c r="H335" s="36">
        <f t="shared" si="11"/>
        <v>47723.94</v>
      </c>
    </row>
    <row r="336" spans="1:8" x14ac:dyDescent="0.25">
      <c r="A336" s="9">
        <v>45226</v>
      </c>
      <c r="B336">
        <v>100276</v>
      </c>
      <c r="C336" t="s">
        <v>342</v>
      </c>
      <c r="D336" s="9">
        <v>45226</v>
      </c>
      <c r="E336" s="39" t="s">
        <v>311</v>
      </c>
      <c r="F336" s="18">
        <v>63631.92</v>
      </c>
      <c r="G336" s="36">
        <f t="shared" si="10"/>
        <v>15907.98</v>
      </c>
      <c r="H336" s="36">
        <f t="shared" si="11"/>
        <v>47723.94</v>
      </c>
    </row>
    <row r="337" spans="1:8" x14ac:dyDescent="0.25">
      <c r="A337" s="9">
        <v>45226</v>
      </c>
      <c r="B337">
        <v>100277</v>
      </c>
      <c r="C337" t="s">
        <v>342</v>
      </c>
      <c r="D337" s="9">
        <v>45226</v>
      </c>
      <c r="E337" s="39" t="s">
        <v>311</v>
      </c>
      <c r="F337" s="18">
        <v>63631.92</v>
      </c>
      <c r="G337" s="36">
        <f t="shared" si="10"/>
        <v>15907.98</v>
      </c>
      <c r="H337" s="36">
        <f t="shared" si="11"/>
        <v>47723.94</v>
      </c>
    </row>
    <row r="338" spans="1:8" x14ac:dyDescent="0.25">
      <c r="A338" t="s">
        <v>343</v>
      </c>
      <c r="B338">
        <v>100278</v>
      </c>
      <c r="C338" t="s">
        <v>344</v>
      </c>
      <c r="D338" s="9">
        <v>45226</v>
      </c>
      <c r="E338" s="39" t="s">
        <v>311</v>
      </c>
      <c r="F338" s="18">
        <v>7476.48</v>
      </c>
      <c r="G338" s="36">
        <f t="shared" si="10"/>
        <v>1869.12</v>
      </c>
      <c r="H338" s="36">
        <f t="shared" si="11"/>
        <v>5607.36</v>
      </c>
    </row>
    <row r="339" spans="1:8" x14ac:dyDescent="0.25">
      <c r="A339" t="s">
        <v>343</v>
      </c>
      <c r="B339">
        <v>100279</v>
      </c>
      <c r="C339" t="s">
        <v>344</v>
      </c>
      <c r="D339" s="9">
        <v>45226</v>
      </c>
      <c r="E339" s="39" t="s">
        <v>311</v>
      </c>
      <c r="F339" s="18">
        <v>7476.48</v>
      </c>
      <c r="G339" s="36">
        <f t="shared" si="10"/>
        <v>1869.12</v>
      </c>
      <c r="H339" s="36">
        <f t="shared" si="11"/>
        <v>5607.36</v>
      </c>
    </row>
    <row r="340" spans="1:8" x14ac:dyDescent="0.25">
      <c r="A340" t="s">
        <v>343</v>
      </c>
      <c r="B340">
        <v>100280</v>
      </c>
      <c r="C340" t="s">
        <v>344</v>
      </c>
      <c r="D340" s="9">
        <v>45226</v>
      </c>
      <c r="E340" s="39" t="s">
        <v>311</v>
      </c>
      <c r="F340" s="18">
        <v>7476.48</v>
      </c>
      <c r="G340" s="36">
        <f t="shared" si="10"/>
        <v>1869.12</v>
      </c>
      <c r="H340" s="36">
        <f t="shared" si="11"/>
        <v>5607.36</v>
      </c>
    </row>
    <row r="342" spans="1:8" x14ac:dyDescent="0.25">
      <c r="E342" s="39" t="s">
        <v>58</v>
      </c>
      <c r="F342" s="36">
        <f>SUM(F149:F341)</f>
        <v>7372707.5200000023</v>
      </c>
      <c r="G342" s="36">
        <f>SUM(G149:G341)</f>
        <v>1843176.8800000006</v>
      </c>
      <c r="H342" s="36">
        <f>SUM(H149:H341)</f>
        <v>5529530.6399999997</v>
      </c>
    </row>
    <row r="343" spans="1:8" ht="18.75" x14ac:dyDescent="0.3">
      <c r="A343" s="80" t="s">
        <v>345</v>
      </c>
      <c r="B343" s="81"/>
      <c r="C343" s="81"/>
      <c r="D343" s="81"/>
      <c r="E343" s="81"/>
      <c r="F343" s="81"/>
      <c r="G343" s="81"/>
      <c r="H343" s="82"/>
    </row>
    <row r="344" spans="1:8" x14ac:dyDescent="0.25">
      <c r="A344" s="4" t="s">
        <v>3</v>
      </c>
      <c r="B344" s="4" t="s">
        <v>4</v>
      </c>
      <c r="C344" s="4" t="s">
        <v>5</v>
      </c>
      <c r="D344" s="4" t="s">
        <v>6</v>
      </c>
      <c r="E344" s="38" t="s">
        <v>7</v>
      </c>
      <c r="F344" s="5" t="s">
        <v>8</v>
      </c>
      <c r="G344" s="5" t="s">
        <v>9</v>
      </c>
      <c r="H344" s="6">
        <f ca="1">+C429+#REF!+A344:H344</f>
        <v>0</v>
      </c>
    </row>
    <row r="345" spans="1:8" x14ac:dyDescent="0.25">
      <c r="A345" s="9">
        <v>45232</v>
      </c>
      <c r="B345">
        <v>100281</v>
      </c>
      <c r="C345" t="s">
        <v>394</v>
      </c>
      <c r="D345" s="9">
        <v>45232</v>
      </c>
      <c r="E345" s="39" t="s">
        <v>395</v>
      </c>
      <c r="F345" s="47" t="s">
        <v>438</v>
      </c>
      <c r="G345" t="e">
        <f t="shared" ref="G345:G376" si="12">F345*25%</f>
        <v>#VALUE!</v>
      </c>
      <c r="H345" s="47" t="e">
        <f t="shared" ref="H345:H376" si="13">F345-G345</f>
        <v>#VALUE!</v>
      </c>
    </row>
    <row r="346" spans="1:8" x14ac:dyDescent="0.25">
      <c r="A346" s="9">
        <v>45232</v>
      </c>
      <c r="B346">
        <v>100282</v>
      </c>
      <c r="C346" t="s">
        <v>396</v>
      </c>
      <c r="D346" s="9">
        <v>45232</v>
      </c>
      <c r="E346" s="39" t="s">
        <v>395</v>
      </c>
      <c r="F346" s="48">
        <v>271291.5</v>
      </c>
      <c r="G346">
        <f t="shared" si="12"/>
        <v>67822.875</v>
      </c>
      <c r="H346" s="48">
        <f t="shared" si="13"/>
        <v>203468.625</v>
      </c>
    </row>
    <row r="347" spans="1:8" x14ac:dyDescent="0.25">
      <c r="A347" s="9">
        <v>45232</v>
      </c>
      <c r="B347">
        <v>100283</v>
      </c>
      <c r="C347" t="s">
        <v>397</v>
      </c>
      <c r="D347" s="9">
        <v>45232</v>
      </c>
      <c r="E347" s="39" t="s">
        <v>405</v>
      </c>
      <c r="F347" s="48">
        <v>102639</v>
      </c>
      <c r="G347">
        <f t="shared" si="12"/>
        <v>25659.75</v>
      </c>
      <c r="H347" s="48">
        <f t="shared" si="13"/>
        <v>76979.25</v>
      </c>
    </row>
    <row r="348" spans="1:8" x14ac:dyDescent="0.25">
      <c r="A348" s="9">
        <v>45232</v>
      </c>
      <c r="B348">
        <v>100284</v>
      </c>
      <c r="C348" t="s">
        <v>398</v>
      </c>
      <c r="D348" s="9">
        <v>45232</v>
      </c>
      <c r="E348" s="39" t="s">
        <v>405</v>
      </c>
      <c r="F348" s="48">
        <v>8700</v>
      </c>
      <c r="G348">
        <f t="shared" si="12"/>
        <v>2175</v>
      </c>
      <c r="H348" s="48">
        <f t="shared" si="13"/>
        <v>6525</v>
      </c>
    </row>
    <row r="349" spans="1:8" x14ac:dyDescent="0.25">
      <c r="A349" s="9">
        <v>45232</v>
      </c>
      <c r="B349">
        <v>100285</v>
      </c>
      <c r="C349" t="s">
        <v>398</v>
      </c>
      <c r="D349" s="9">
        <v>45232</v>
      </c>
      <c r="E349" s="39" t="s">
        <v>405</v>
      </c>
      <c r="F349" s="48">
        <v>8700</v>
      </c>
      <c r="G349">
        <f t="shared" si="12"/>
        <v>2175</v>
      </c>
      <c r="H349" s="48">
        <f t="shared" si="13"/>
        <v>6525</v>
      </c>
    </row>
    <row r="350" spans="1:8" x14ac:dyDescent="0.25">
      <c r="A350" s="9">
        <v>45232</v>
      </c>
      <c r="B350">
        <v>100286</v>
      </c>
      <c r="C350" t="s">
        <v>399</v>
      </c>
      <c r="D350" s="9">
        <v>45232</v>
      </c>
      <c r="E350" s="39" t="s">
        <v>400</v>
      </c>
      <c r="F350" s="48">
        <v>13100</v>
      </c>
      <c r="G350">
        <f t="shared" si="12"/>
        <v>3275</v>
      </c>
      <c r="H350" s="48">
        <f t="shared" si="13"/>
        <v>9825</v>
      </c>
    </row>
    <row r="351" spans="1:8" x14ac:dyDescent="0.25">
      <c r="A351" s="9">
        <v>45232</v>
      </c>
      <c r="B351">
        <v>100287</v>
      </c>
      <c r="C351" t="s">
        <v>399</v>
      </c>
      <c r="D351" s="9">
        <v>45232</v>
      </c>
      <c r="E351" s="39" t="s">
        <v>400</v>
      </c>
      <c r="F351" s="48">
        <v>13100</v>
      </c>
      <c r="G351">
        <f t="shared" si="12"/>
        <v>3275</v>
      </c>
      <c r="H351" s="48">
        <f t="shared" si="13"/>
        <v>9825</v>
      </c>
    </row>
    <row r="352" spans="1:8" x14ac:dyDescent="0.25">
      <c r="A352" s="9">
        <v>45232</v>
      </c>
      <c r="B352">
        <v>100288</v>
      </c>
      <c r="C352" t="s">
        <v>399</v>
      </c>
      <c r="D352" s="9">
        <v>45232</v>
      </c>
      <c r="E352" s="39" t="s">
        <v>400</v>
      </c>
      <c r="F352" s="48">
        <v>13100</v>
      </c>
      <c r="G352">
        <f t="shared" si="12"/>
        <v>3275</v>
      </c>
      <c r="H352" s="48">
        <f t="shared" si="13"/>
        <v>9825</v>
      </c>
    </row>
    <row r="353" spans="1:8" x14ac:dyDescent="0.25">
      <c r="A353" s="9">
        <v>45232</v>
      </c>
      <c r="B353">
        <v>100289</v>
      </c>
      <c r="C353" t="s">
        <v>401</v>
      </c>
      <c r="D353" s="9">
        <v>45232</v>
      </c>
      <c r="E353" s="39" t="s">
        <v>400</v>
      </c>
      <c r="F353" s="48">
        <v>9800</v>
      </c>
      <c r="G353">
        <f t="shared" si="12"/>
        <v>2450</v>
      </c>
      <c r="H353" s="48">
        <f t="shared" si="13"/>
        <v>7350</v>
      </c>
    </row>
    <row r="354" spans="1:8" x14ac:dyDescent="0.25">
      <c r="A354" s="9">
        <v>45232</v>
      </c>
      <c r="B354">
        <v>100290</v>
      </c>
      <c r="C354" t="s">
        <v>402</v>
      </c>
      <c r="D354" s="9">
        <v>45232</v>
      </c>
      <c r="E354" s="39" t="s">
        <v>403</v>
      </c>
      <c r="F354" s="48">
        <v>21250</v>
      </c>
      <c r="G354">
        <f t="shared" si="12"/>
        <v>5312.5</v>
      </c>
      <c r="H354" s="48">
        <f t="shared" si="13"/>
        <v>15937.5</v>
      </c>
    </row>
    <row r="355" spans="1:8" x14ac:dyDescent="0.25">
      <c r="A355" s="9">
        <v>45232</v>
      </c>
      <c r="B355">
        <v>100291</v>
      </c>
      <c r="C355" t="s">
        <v>356</v>
      </c>
      <c r="D355" s="9">
        <v>45232</v>
      </c>
      <c r="E355" s="39" t="s">
        <v>403</v>
      </c>
      <c r="F355" s="48">
        <v>70000</v>
      </c>
      <c r="G355">
        <f t="shared" si="12"/>
        <v>17500</v>
      </c>
      <c r="H355" s="48">
        <f t="shared" si="13"/>
        <v>52500</v>
      </c>
    </row>
    <row r="356" spans="1:8" x14ac:dyDescent="0.25">
      <c r="A356" s="9">
        <v>45232</v>
      </c>
      <c r="B356">
        <v>100292</v>
      </c>
      <c r="C356" t="s">
        <v>404</v>
      </c>
      <c r="D356" s="9">
        <v>45232</v>
      </c>
      <c r="E356" s="39" t="s">
        <v>405</v>
      </c>
      <c r="F356" s="48">
        <v>11611</v>
      </c>
      <c r="G356">
        <f t="shared" si="12"/>
        <v>2902.75</v>
      </c>
      <c r="H356" s="48">
        <f t="shared" si="13"/>
        <v>8708.25</v>
      </c>
    </row>
    <row r="357" spans="1:8" x14ac:dyDescent="0.25">
      <c r="A357" s="9">
        <v>45232</v>
      </c>
      <c r="B357">
        <v>100293</v>
      </c>
      <c r="C357" t="s">
        <v>406</v>
      </c>
      <c r="D357" s="9">
        <v>45232</v>
      </c>
      <c r="E357" s="39" t="s">
        <v>407</v>
      </c>
      <c r="F357" s="48">
        <v>25492.5</v>
      </c>
      <c r="G357">
        <f t="shared" si="12"/>
        <v>6373.125</v>
      </c>
      <c r="H357" s="48">
        <f t="shared" si="13"/>
        <v>19119.375</v>
      </c>
    </row>
    <row r="358" spans="1:8" x14ac:dyDescent="0.25">
      <c r="A358" s="9">
        <v>45238</v>
      </c>
      <c r="B358">
        <v>100294</v>
      </c>
      <c r="C358" t="s">
        <v>408</v>
      </c>
      <c r="D358" s="9">
        <v>45238</v>
      </c>
      <c r="E358" s="39" t="s">
        <v>409</v>
      </c>
      <c r="F358" s="48">
        <v>54813.75</v>
      </c>
      <c r="G358">
        <f t="shared" si="12"/>
        <v>13703.4375</v>
      </c>
      <c r="H358" s="48">
        <f t="shared" si="13"/>
        <v>41110.3125</v>
      </c>
    </row>
    <row r="359" spans="1:8" x14ac:dyDescent="0.25">
      <c r="A359" s="9">
        <v>45240</v>
      </c>
      <c r="B359">
        <v>100295</v>
      </c>
      <c r="C359" t="s">
        <v>410</v>
      </c>
      <c r="D359" s="9">
        <v>45240</v>
      </c>
      <c r="E359" s="39" t="s">
        <v>414</v>
      </c>
      <c r="F359" s="48">
        <v>37000</v>
      </c>
      <c r="G359">
        <f t="shared" si="12"/>
        <v>9250</v>
      </c>
      <c r="H359" s="48">
        <f t="shared" si="13"/>
        <v>27750</v>
      </c>
    </row>
    <row r="360" spans="1:8" x14ac:dyDescent="0.25">
      <c r="A360" s="9">
        <v>45240</v>
      </c>
      <c r="B360">
        <v>100296</v>
      </c>
      <c r="C360" t="s">
        <v>411</v>
      </c>
      <c r="D360" s="9">
        <v>45240</v>
      </c>
      <c r="E360" s="39" t="s">
        <v>414</v>
      </c>
      <c r="F360" s="48">
        <v>11500</v>
      </c>
      <c r="G360">
        <f t="shared" si="12"/>
        <v>2875</v>
      </c>
      <c r="H360" s="48">
        <f t="shared" si="13"/>
        <v>8625</v>
      </c>
    </row>
    <row r="361" spans="1:8" x14ac:dyDescent="0.25">
      <c r="A361" s="9">
        <v>45240</v>
      </c>
      <c r="B361">
        <v>100297</v>
      </c>
      <c r="C361" t="s">
        <v>412</v>
      </c>
      <c r="D361" s="9">
        <v>45240</v>
      </c>
      <c r="E361" s="39" t="s">
        <v>414</v>
      </c>
      <c r="F361" s="48">
        <v>28000</v>
      </c>
      <c r="G361">
        <f t="shared" si="12"/>
        <v>7000</v>
      </c>
      <c r="H361" s="48">
        <f t="shared" si="13"/>
        <v>21000</v>
      </c>
    </row>
    <row r="362" spans="1:8" x14ac:dyDescent="0.25">
      <c r="A362" s="9">
        <v>45240</v>
      </c>
      <c r="B362">
        <v>100298</v>
      </c>
      <c r="C362" t="s">
        <v>413</v>
      </c>
      <c r="D362" s="9">
        <v>45240</v>
      </c>
      <c r="E362" s="39" t="s">
        <v>414</v>
      </c>
      <c r="F362" s="48">
        <v>22500</v>
      </c>
      <c r="G362">
        <f t="shared" si="12"/>
        <v>5625</v>
      </c>
      <c r="H362" s="48">
        <f t="shared" si="13"/>
        <v>16875</v>
      </c>
    </row>
    <row r="363" spans="1:8" x14ac:dyDescent="0.25">
      <c r="A363" s="9">
        <v>45240</v>
      </c>
      <c r="B363">
        <v>100299</v>
      </c>
      <c r="C363" t="s">
        <v>415</v>
      </c>
      <c r="D363" s="9">
        <v>45240</v>
      </c>
      <c r="E363" s="39" t="s">
        <v>414</v>
      </c>
      <c r="F363" s="48">
        <v>4000</v>
      </c>
      <c r="G363">
        <f t="shared" si="12"/>
        <v>1000</v>
      </c>
      <c r="H363" s="48">
        <f t="shared" si="13"/>
        <v>3000</v>
      </c>
    </row>
    <row r="364" spans="1:8" x14ac:dyDescent="0.25">
      <c r="A364" s="9">
        <v>45240</v>
      </c>
      <c r="B364">
        <v>100300</v>
      </c>
      <c r="C364" t="s">
        <v>415</v>
      </c>
      <c r="D364" s="9">
        <v>45240</v>
      </c>
      <c r="E364" s="39" t="s">
        <v>414</v>
      </c>
      <c r="F364" s="48">
        <v>4000</v>
      </c>
      <c r="G364">
        <f t="shared" si="12"/>
        <v>1000</v>
      </c>
      <c r="H364" s="48">
        <f t="shared" si="13"/>
        <v>3000</v>
      </c>
    </row>
    <row r="365" spans="1:8" x14ac:dyDescent="0.25">
      <c r="A365" s="9">
        <v>45240</v>
      </c>
      <c r="B365">
        <v>100301</v>
      </c>
      <c r="C365" t="s">
        <v>415</v>
      </c>
      <c r="D365" s="9">
        <v>45240</v>
      </c>
      <c r="E365" s="39" t="s">
        <v>414</v>
      </c>
      <c r="F365" s="48">
        <v>4000</v>
      </c>
      <c r="G365">
        <f t="shared" si="12"/>
        <v>1000</v>
      </c>
      <c r="H365" s="48">
        <f t="shared" si="13"/>
        <v>3000</v>
      </c>
    </row>
    <row r="366" spans="1:8" x14ac:dyDescent="0.25">
      <c r="A366" s="9">
        <v>45240</v>
      </c>
      <c r="B366">
        <v>100302</v>
      </c>
      <c r="C366" t="s">
        <v>415</v>
      </c>
      <c r="D366" s="9">
        <v>45240</v>
      </c>
      <c r="E366" s="39" t="s">
        <v>414</v>
      </c>
      <c r="F366" s="48">
        <v>4000</v>
      </c>
      <c r="G366">
        <f t="shared" si="12"/>
        <v>1000</v>
      </c>
      <c r="H366" s="48">
        <f t="shared" si="13"/>
        <v>3000</v>
      </c>
    </row>
    <row r="367" spans="1:8" x14ac:dyDescent="0.25">
      <c r="A367" s="9">
        <v>45240</v>
      </c>
      <c r="B367">
        <v>100303</v>
      </c>
      <c r="C367" t="s">
        <v>415</v>
      </c>
      <c r="D367" s="9">
        <v>45240</v>
      </c>
      <c r="E367" s="39" t="s">
        <v>414</v>
      </c>
      <c r="F367" s="48">
        <v>4000</v>
      </c>
      <c r="G367">
        <f t="shared" si="12"/>
        <v>1000</v>
      </c>
      <c r="H367" s="48">
        <f t="shared" si="13"/>
        <v>3000</v>
      </c>
    </row>
    <row r="368" spans="1:8" x14ac:dyDescent="0.25">
      <c r="A368" s="9">
        <v>45240</v>
      </c>
      <c r="B368">
        <v>100304</v>
      </c>
      <c r="C368" t="s">
        <v>416</v>
      </c>
      <c r="D368" s="9">
        <v>45240</v>
      </c>
      <c r="E368" s="39" t="s">
        <v>414</v>
      </c>
      <c r="F368" s="48">
        <v>16000</v>
      </c>
      <c r="G368">
        <f t="shared" si="12"/>
        <v>4000</v>
      </c>
      <c r="H368" s="48">
        <f t="shared" si="13"/>
        <v>12000</v>
      </c>
    </row>
    <row r="369" spans="1:8" x14ac:dyDescent="0.25">
      <c r="A369" s="9">
        <v>45240</v>
      </c>
      <c r="B369">
        <v>100304</v>
      </c>
      <c r="C369" t="s">
        <v>417</v>
      </c>
      <c r="D369" s="9">
        <v>45240</v>
      </c>
      <c r="E369" s="39" t="s">
        <v>414</v>
      </c>
      <c r="F369" s="48">
        <v>16000</v>
      </c>
      <c r="G369">
        <f t="shared" si="12"/>
        <v>4000</v>
      </c>
      <c r="H369" s="48">
        <f t="shared" si="13"/>
        <v>12000</v>
      </c>
    </row>
    <row r="370" spans="1:8" x14ac:dyDescent="0.25">
      <c r="A370" s="9">
        <v>45240</v>
      </c>
      <c r="B370">
        <v>100305</v>
      </c>
      <c r="C370" t="s">
        <v>417</v>
      </c>
      <c r="D370" s="9">
        <v>45240</v>
      </c>
      <c r="E370" s="39" t="s">
        <v>414</v>
      </c>
      <c r="F370" s="48">
        <v>16000</v>
      </c>
      <c r="G370">
        <f t="shared" si="12"/>
        <v>4000</v>
      </c>
      <c r="H370" s="48">
        <f t="shared" si="13"/>
        <v>12000</v>
      </c>
    </row>
    <row r="371" spans="1:8" x14ac:dyDescent="0.25">
      <c r="A371" s="9">
        <v>45240</v>
      </c>
      <c r="B371">
        <v>100306</v>
      </c>
      <c r="C371" t="s">
        <v>417</v>
      </c>
      <c r="D371" s="9">
        <v>45240</v>
      </c>
      <c r="E371" s="39" t="s">
        <v>414</v>
      </c>
      <c r="F371" s="48">
        <v>16000</v>
      </c>
      <c r="G371">
        <f t="shared" si="12"/>
        <v>4000</v>
      </c>
      <c r="H371" s="48">
        <f t="shared" si="13"/>
        <v>12000</v>
      </c>
    </row>
    <row r="372" spans="1:8" x14ac:dyDescent="0.25">
      <c r="A372" s="9">
        <v>45240</v>
      </c>
      <c r="B372">
        <v>100307</v>
      </c>
      <c r="C372" t="s">
        <v>417</v>
      </c>
      <c r="D372" s="9">
        <v>45240</v>
      </c>
      <c r="E372" s="39" t="s">
        <v>414</v>
      </c>
      <c r="F372" s="48">
        <v>16000</v>
      </c>
      <c r="G372">
        <f t="shared" si="12"/>
        <v>4000</v>
      </c>
      <c r="H372" s="48">
        <f t="shared" si="13"/>
        <v>12000</v>
      </c>
    </row>
    <row r="373" spans="1:8" x14ac:dyDescent="0.25">
      <c r="A373" s="9">
        <v>45240</v>
      </c>
      <c r="B373">
        <v>100308</v>
      </c>
      <c r="C373" t="s">
        <v>417</v>
      </c>
      <c r="D373" s="9">
        <v>45240</v>
      </c>
      <c r="E373" s="39" t="s">
        <v>414</v>
      </c>
      <c r="F373" s="48">
        <v>16000</v>
      </c>
      <c r="G373">
        <f t="shared" si="12"/>
        <v>4000</v>
      </c>
      <c r="H373" s="48">
        <f t="shared" si="13"/>
        <v>12000</v>
      </c>
    </row>
    <row r="374" spans="1:8" x14ac:dyDescent="0.25">
      <c r="A374" s="9">
        <v>45240</v>
      </c>
      <c r="B374">
        <v>100309</v>
      </c>
      <c r="C374" t="s">
        <v>418</v>
      </c>
      <c r="D374" s="9">
        <v>45240</v>
      </c>
      <c r="E374" s="39" t="s">
        <v>414</v>
      </c>
      <c r="F374" s="48">
        <v>12500</v>
      </c>
      <c r="G374">
        <f t="shared" si="12"/>
        <v>3125</v>
      </c>
      <c r="H374" s="48">
        <f t="shared" si="13"/>
        <v>9375</v>
      </c>
    </row>
    <row r="375" spans="1:8" x14ac:dyDescent="0.25">
      <c r="A375" s="9">
        <v>45240</v>
      </c>
      <c r="B375">
        <v>100310</v>
      </c>
      <c r="C375" t="s">
        <v>418</v>
      </c>
      <c r="D375" s="9">
        <v>45240</v>
      </c>
      <c r="E375" s="39" t="s">
        <v>414</v>
      </c>
      <c r="F375" s="48">
        <v>12500</v>
      </c>
      <c r="G375">
        <f t="shared" si="12"/>
        <v>3125</v>
      </c>
      <c r="H375" s="48">
        <f t="shared" si="13"/>
        <v>9375</v>
      </c>
    </row>
    <row r="376" spans="1:8" x14ac:dyDescent="0.25">
      <c r="A376" s="9">
        <v>45240</v>
      </c>
      <c r="B376">
        <v>100311</v>
      </c>
      <c r="C376" t="s">
        <v>418</v>
      </c>
      <c r="D376" s="9">
        <v>45240</v>
      </c>
      <c r="E376" s="39" t="s">
        <v>414</v>
      </c>
      <c r="F376" s="48">
        <v>12500</v>
      </c>
      <c r="G376">
        <f t="shared" si="12"/>
        <v>3125</v>
      </c>
      <c r="H376" s="48">
        <f t="shared" si="13"/>
        <v>9375</v>
      </c>
    </row>
    <row r="377" spans="1:8" x14ac:dyDescent="0.25">
      <c r="A377" s="9">
        <v>45240</v>
      </c>
      <c r="B377">
        <v>100312</v>
      </c>
      <c r="C377" t="s">
        <v>418</v>
      </c>
      <c r="D377" s="9">
        <v>45240</v>
      </c>
      <c r="E377" s="39" t="s">
        <v>414</v>
      </c>
      <c r="F377" s="48">
        <v>12500</v>
      </c>
      <c r="G377">
        <f t="shared" ref="G377:G408" si="14">F377*25%</f>
        <v>3125</v>
      </c>
      <c r="H377" s="48">
        <f t="shared" ref="H377:H408" si="15">F377-G377</f>
        <v>9375</v>
      </c>
    </row>
    <row r="378" spans="1:8" x14ac:dyDescent="0.25">
      <c r="A378" s="9">
        <v>45240</v>
      </c>
      <c r="B378">
        <v>100313</v>
      </c>
      <c r="C378" t="s">
        <v>419</v>
      </c>
      <c r="D378" s="9">
        <v>45240</v>
      </c>
      <c r="E378" s="39" t="s">
        <v>414</v>
      </c>
      <c r="F378" s="48">
        <v>18000</v>
      </c>
      <c r="G378">
        <f t="shared" si="14"/>
        <v>4500</v>
      </c>
      <c r="H378" s="48">
        <f t="shared" si="15"/>
        <v>13500</v>
      </c>
    </row>
    <row r="379" spans="1:8" x14ac:dyDescent="0.25">
      <c r="A379" s="9">
        <v>45240</v>
      </c>
      <c r="B379">
        <v>100314</v>
      </c>
      <c r="C379" t="s">
        <v>420</v>
      </c>
      <c r="D379" s="9">
        <v>45240</v>
      </c>
      <c r="E379" s="39" t="s">
        <v>414</v>
      </c>
      <c r="F379" s="48">
        <v>14500</v>
      </c>
      <c r="G379">
        <f t="shared" si="14"/>
        <v>3625</v>
      </c>
      <c r="H379" s="48">
        <f t="shared" si="15"/>
        <v>10875</v>
      </c>
    </row>
    <row r="380" spans="1:8" x14ac:dyDescent="0.25">
      <c r="A380" s="9">
        <v>45240</v>
      </c>
      <c r="B380">
        <v>100315</v>
      </c>
      <c r="C380" t="s">
        <v>420</v>
      </c>
      <c r="D380" s="9">
        <v>45240</v>
      </c>
      <c r="E380" s="39" t="s">
        <v>414</v>
      </c>
      <c r="F380" s="48">
        <v>14500</v>
      </c>
      <c r="G380">
        <f t="shared" si="14"/>
        <v>3625</v>
      </c>
      <c r="H380" s="48">
        <f t="shared" si="15"/>
        <v>10875</v>
      </c>
    </row>
    <row r="381" spans="1:8" x14ac:dyDescent="0.25">
      <c r="A381" s="9">
        <v>45240</v>
      </c>
      <c r="B381">
        <v>100316</v>
      </c>
      <c r="C381" t="s">
        <v>420</v>
      </c>
      <c r="D381" s="9">
        <v>45240</v>
      </c>
      <c r="E381" s="39" t="s">
        <v>414</v>
      </c>
      <c r="F381" s="48">
        <v>14500</v>
      </c>
      <c r="G381">
        <f t="shared" si="14"/>
        <v>3625</v>
      </c>
      <c r="H381" s="48">
        <f t="shared" si="15"/>
        <v>10875</v>
      </c>
    </row>
    <row r="382" spans="1:8" x14ac:dyDescent="0.25">
      <c r="A382" s="9">
        <v>45244</v>
      </c>
      <c r="B382">
        <v>100317</v>
      </c>
      <c r="C382" t="s">
        <v>421</v>
      </c>
      <c r="D382" s="9">
        <v>45244</v>
      </c>
      <c r="E382" s="39" t="s">
        <v>422</v>
      </c>
      <c r="F382" s="48">
        <v>17000</v>
      </c>
      <c r="G382">
        <f t="shared" si="14"/>
        <v>4250</v>
      </c>
      <c r="H382" s="48">
        <f t="shared" si="15"/>
        <v>12750</v>
      </c>
    </row>
    <row r="383" spans="1:8" x14ac:dyDescent="0.25">
      <c r="A383" s="9">
        <v>45244</v>
      </c>
      <c r="B383">
        <v>100318</v>
      </c>
      <c r="C383" t="s">
        <v>423</v>
      </c>
      <c r="D383" s="9">
        <v>45244</v>
      </c>
      <c r="E383" s="39" t="s">
        <v>424</v>
      </c>
      <c r="F383" s="48">
        <v>13950</v>
      </c>
      <c r="G383">
        <f t="shared" si="14"/>
        <v>3487.5</v>
      </c>
      <c r="H383" s="48">
        <f t="shared" si="15"/>
        <v>10462.5</v>
      </c>
    </row>
    <row r="384" spans="1:8" x14ac:dyDescent="0.25">
      <c r="A384" s="9">
        <v>45244</v>
      </c>
      <c r="B384">
        <v>100319</v>
      </c>
      <c r="C384" t="s">
        <v>423</v>
      </c>
      <c r="D384" s="9">
        <v>45244</v>
      </c>
      <c r="E384" s="39" t="s">
        <v>424</v>
      </c>
      <c r="F384" s="48">
        <v>13950</v>
      </c>
      <c r="G384">
        <f t="shared" si="14"/>
        <v>3487.5</v>
      </c>
      <c r="H384" s="48">
        <f t="shared" si="15"/>
        <v>10462.5</v>
      </c>
    </row>
    <row r="385" spans="1:8" x14ac:dyDescent="0.25">
      <c r="A385" s="9">
        <v>45245</v>
      </c>
      <c r="B385">
        <v>100320</v>
      </c>
      <c r="C385" t="s">
        <v>425</v>
      </c>
      <c r="D385" s="9">
        <v>45245</v>
      </c>
      <c r="E385" s="39" t="s">
        <v>426</v>
      </c>
      <c r="F385" s="48">
        <v>10875</v>
      </c>
      <c r="G385">
        <f t="shared" si="14"/>
        <v>2718.75</v>
      </c>
      <c r="H385" s="48">
        <f t="shared" si="15"/>
        <v>8156.25</v>
      </c>
    </row>
    <row r="386" spans="1:8" x14ac:dyDescent="0.25">
      <c r="A386" s="9">
        <v>45246</v>
      </c>
      <c r="B386">
        <v>100321</v>
      </c>
      <c r="C386" t="s">
        <v>427</v>
      </c>
      <c r="D386" s="9">
        <v>45246</v>
      </c>
      <c r="E386" s="39" t="s">
        <v>311</v>
      </c>
      <c r="F386" s="48">
        <v>34000</v>
      </c>
      <c r="G386">
        <f t="shared" si="14"/>
        <v>8500</v>
      </c>
      <c r="H386" s="48">
        <f t="shared" si="15"/>
        <v>25500</v>
      </c>
    </row>
    <row r="387" spans="1:8" x14ac:dyDescent="0.25">
      <c r="A387" s="9">
        <v>45246</v>
      </c>
      <c r="B387">
        <v>100322</v>
      </c>
      <c r="C387" t="s">
        <v>428</v>
      </c>
      <c r="D387" s="9">
        <v>45246</v>
      </c>
      <c r="E387" s="39" t="s">
        <v>311</v>
      </c>
      <c r="F387" s="48">
        <v>15300</v>
      </c>
      <c r="G387">
        <f t="shared" si="14"/>
        <v>3825</v>
      </c>
      <c r="H387" s="48">
        <f t="shared" si="15"/>
        <v>11475</v>
      </c>
    </row>
    <row r="388" spans="1:8" x14ac:dyDescent="0.25">
      <c r="A388" s="9">
        <v>45246</v>
      </c>
      <c r="B388">
        <v>100323</v>
      </c>
      <c r="C388" t="s">
        <v>429</v>
      </c>
      <c r="D388" s="9">
        <v>45246</v>
      </c>
      <c r="E388" s="39" t="s">
        <v>424</v>
      </c>
      <c r="F388" s="48">
        <v>43350</v>
      </c>
      <c r="G388">
        <f t="shared" si="14"/>
        <v>10837.5</v>
      </c>
      <c r="H388" s="48">
        <f t="shared" si="15"/>
        <v>32512.5</v>
      </c>
    </row>
    <row r="389" spans="1:8" x14ac:dyDescent="0.25">
      <c r="A389" s="9">
        <v>45246</v>
      </c>
      <c r="B389">
        <v>100324</v>
      </c>
      <c r="C389" t="s">
        <v>430</v>
      </c>
      <c r="D389" s="9">
        <v>45246</v>
      </c>
      <c r="E389" s="39" t="s">
        <v>353</v>
      </c>
      <c r="F389" s="48">
        <v>50700</v>
      </c>
      <c r="G389">
        <f t="shared" si="14"/>
        <v>12675</v>
      </c>
      <c r="H389" s="48">
        <f t="shared" si="15"/>
        <v>38025</v>
      </c>
    </row>
    <row r="390" spans="1:8" x14ac:dyDescent="0.25">
      <c r="A390" s="9">
        <v>45250</v>
      </c>
      <c r="B390">
        <v>100325</v>
      </c>
      <c r="C390" t="s">
        <v>431</v>
      </c>
      <c r="D390" s="9">
        <v>45250</v>
      </c>
      <c r="E390" s="39" t="s">
        <v>414</v>
      </c>
      <c r="F390" s="48">
        <v>38000</v>
      </c>
      <c r="G390">
        <f t="shared" si="14"/>
        <v>9500</v>
      </c>
      <c r="H390" s="48">
        <f t="shared" si="15"/>
        <v>28500</v>
      </c>
    </row>
    <row r="391" spans="1:8" x14ac:dyDescent="0.25">
      <c r="A391" s="9">
        <v>45250</v>
      </c>
      <c r="B391">
        <v>100326</v>
      </c>
      <c r="C391" t="s">
        <v>411</v>
      </c>
      <c r="D391" s="9">
        <v>45250</v>
      </c>
      <c r="E391" s="39" t="s">
        <v>414</v>
      </c>
      <c r="F391" s="48">
        <v>13000</v>
      </c>
      <c r="G391">
        <f t="shared" si="14"/>
        <v>3250</v>
      </c>
      <c r="H391" s="48">
        <f t="shared" si="15"/>
        <v>9750</v>
      </c>
    </row>
    <row r="392" spans="1:8" x14ac:dyDescent="0.25">
      <c r="A392" s="9">
        <v>45250</v>
      </c>
      <c r="B392">
        <v>100327</v>
      </c>
      <c r="C392" t="s">
        <v>412</v>
      </c>
      <c r="D392" s="9">
        <v>45250</v>
      </c>
      <c r="E392" s="39" t="s">
        <v>414</v>
      </c>
      <c r="F392" s="48">
        <v>28600</v>
      </c>
      <c r="G392">
        <f t="shared" si="14"/>
        <v>7150</v>
      </c>
      <c r="H392" s="48">
        <f t="shared" si="15"/>
        <v>21450</v>
      </c>
    </row>
    <row r="393" spans="1:8" x14ac:dyDescent="0.25">
      <c r="A393" s="9">
        <v>45250</v>
      </c>
      <c r="B393">
        <v>100329</v>
      </c>
      <c r="C393" t="s">
        <v>413</v>
      </c>
      <c r="D393" s="9">
        <v>45250</v>
      </c>
      <c r="E393" s="39" t="s">
        <v>414</v>
      </c>
      <c r="F393" s="48">
        <v>23000</v>
      </c>
      <c r="G393">
        <f t="shared" si="14"/>
        <v>5750</v>
      </c>
      <c r="H393" s="48">
        <f t="shared" si="15"/>
        <v>17250</v>
      </c>
    </row>
    <row r="394" spans="1:8" x14ac:dyDescent="0.25">
      <c r="A394" s="9">
        <v>45250</v>
      </c>
      <c r="B394">
        <v>100330</v>
      </c>
      <c r="C394" t="s">
        <v>432</v>
      </c>
      <c r="D394" s="9">
        <v>45250</v>
      </c>
      <c r="E394" s="39" t="s">
        <v>414</v>
      </c>
      <c r="F394" s="48">
        <v>4200</v>
      </c>
      <c r="G394">
        <f t="shared" si="14"/>
        <v>1050</v>
      </c>
      <c r="H394" s="48">
        <f t="shared" si="15"/>
        <v>3150</v>
      </c>
    </row>
    <row r="395" spans="1:8" x14ac:dyDescent="0.25">
      <c r="A395" s="9">
        <v>45250</v>
      </c>
      <c r="B395">
        <v>100331</v>
      </c>
      <c r="C395" t="s">
        <v>432</v>
      </c>
      <c r="D395" s="9">
        <v>45250</v>
      </c>
      <c r="E395" s="39" t="s">
        <v>414</v>
      </c>
      <c r="F395" s="48">
        <v>4200</v>
      </c>
      <c r="G395">
        <f t="shared" si="14"/>
        <v>1050</v>
      </c>
      <c r="H395" s="48">
        <f t="shared" si="15"/>
        <v>3150</v>
      </c>
    </row>
    <row r="396" spans="1:8" x14ac:dyDescent="0.25">
      <c r="A396" s="9">
        <v>45250</v>
      </c>
      <c r="B396">
        <v>100332</v>
      </c>
      <c r="C396" t="s">
        <v>432</v>
      </c>
      <c r="D396" s="9">
        <v>45250</v>
      </c>
      <c r="E396" s="39" t="s">
        <v>414</v>
      </c>
      <c r="F396" s="48">
        <v>4200</v>
      </c>
      <c r="G396">
        <f t="shared" si="14"/>
        <v>1050</v>
      </c>
      <c r="H396" s="48">
        <f t="shared" si="15"/>
        <v>3150</v>
      </c>
    </row>
    <row r="397" spans="1:8" x14ac:dyDescent="0.25">
      <c r="A397" s="9">
        <v>45250</v>
      </c>
      <c r="B397">
        <v>100333</v>
      </c>
      <c r="C397" t="s">
        <v>432</v>
      </c>
      <c r="D397" s="9">
        <v>45250</v>
      </c>
      <c r="E397" s="39" t="s">
        <v>414</v>
      </c>
      <c r="F397" s="48">
        <v>4200</v>
      </c>
      <c r="G397">
        <f t="shared" si="14"/>
        <v>1050</v>
      </c>
      <c r="H397" s="48">
        <f t="shared" si="15"/>
        <v>3150</v>
      </c>
    </row>
    <row r="398" spans="1:8" x14ac:dyDescent="0.25">
      <c r="A398" s="9">
        <v>45250</v>
      </c>
      <c r="B398">
        <v>100334</v>
      </c>
      <c r="C398" t="s">
        <v>432</v>
      </c>
      <c r="D398" s="9">
        <v>45250</v>
      </c>
      <c r="E398" s="39" t="s">
        <v>414</v>
      </c>
      <c r="F398" s="48">
        <v>4200</v>
      </c>
      <c r="G398">
        <f t="shared" si="14"/>
        <v>1050</v>
      </c>
      <c r="H398" s="48">
        <f t="shared" si="15"/>
        <v>3150</v>
      </c>
    </row>
    <row r="399" spans="1:8" x14ac:dyDescent="0.25">
      <c r="A399" s="9">
        <v>45250</v>
      </c>
      <c r="B399">
        <v>100335</v>
      </c>
      <c r="C399" t="s">
        <v>433</v>
      </c>
      <c r="D399" s="9">
        <v>45250</v>
      </c>
      <c r="E399" s="39" t="s">
        <v>414</v>
      </c>
      <c r="F399" s="48">
        <v>18000</v>
      </c>
      <c r="G399">
        <f t="shared" si="14"/>
        <v>4500</v>
      </c>
      <c r="H399" s="48">
        <f t="shared" si="15"/>
        <v>13500</v>
      </c>
    </row>
    <row r="400" spans="1:8" x14ac:dyDescent="0.25">
      <c r="A400" s="9">
        <v>45250</v>
      </c>
      <c r="B400">
        <v>100336</v>
      </c>
      <c r="C400" t="s">
        <v>434</v>
      </c>
      <c r="D400" s="9">
        <v>45250</v>
      </c>
      <c r="E400" s="39" t="s">
        <v>414</v>
      </c>
      <c r="F400" s="48">
        <v>18500</v>
      </c>
      <c r="G400">
        <f t="shared" si="14"/>
        <v>4625</v>
      </c>
      <c r="H400" s="48">
        <f t="shared" si="15"/>
        <v>13875</v>
      </c>
    </row>
    <row r="401" spans="1:8" x14ac:dyDescent="0.25">
      <c r="A401" s="9">
        <v>45250</v>
      </c>
      <c r="B401">
        <v>100337</v>
      </c>
      <c r="C401" t="s">
        <v>434</v>
      </c>
      <c r="D401" s="9">
        <v>45250</v>
      </c>
      <c r="E401" s="39" t="s">
        <v>414</v>
      </c>
      <c r="F401" s="48">
        <v>18500</v>
      </c>
      <c r="G401">
        <f t="shared" si="14"/>
        <v>4625</v>
      </c>
      <c r="H401" s="48">
        <f t="shared" si="15"/>
        <v>13875</v>
      </c>
    </row>
    <row r="402" spans="1:8" x14ac:dyDescent="0.25">
      <c r="A402" s="9">
        <v>45250</v>
      </c>
      <c r="B402">
        <v>100338</v>
      </c>
      <c r="C402" t="s">
        <v>434</v>
      </c>
      <c r="D402" s="9">
        <v>45250</v>
      </c>
      <c r="E402" s="39" t="s">
        <v>414</v>
      </c>
      <c r="F402" s="48">
        <v>18500</v>
      </c>
      <c r="G402">
        <f t="shared" si="14"/>
        <v>4625</v>
      </c>
      <c r="H402" s="48">
        <f t="shared" si="15"/>
        <v>13875</v>
      </c>
    </row>
    <row r="403" spans="1:8" x14ac:dyDescent="0.25">
      <c r="A403" s="9">
        <v>45250</v>
      </c>
      <c r="B403">
        <v>100339</v>
      </c>
      <c r="C403" t="s">
        <v>434</v>
      </c>
      <c r="D403" s="9">
        <v>45250</v>
      </c>
      <c r="E403" s="39" t="s">
        <v>414</v>
      </c>
      <c r="F403" s="48">
        <v>18500</v>
      </c>
      <c r="G403">
        <f t="shared" si="14"/>
        <v>4625</v>
      </c>
      <c r="H403" s="48">
        <f t="shared" si="15"/>
        <v>13875</v>
      </c>
    </row>
    <row r="404" spans="1:8" x14ac:dyDescent="0.25">
      <c r="A404" s="9">
        <v>45250</v>
      </c>
      <c r="B404">
        <v>100340</v>
      </c>
      <c r="C404" t="s">
        <v>434</v>
      </c>
      <c r="D404" s="9">
        <v>45250</v>
      </c>
      <c r="E404" s="39" t="s">
        <v>414</v>
      </c>
      <c r="F404" s="48">
        <v>18500</v>
      </c>
      <c r="G404">
        <f t="shared" si="14"/>
        <v>4625</v>
      </c>
      <c r="H404" s="48">
        <f t="shared" si="15"/>
        <v>13875</v>
      </c>
    </row>
    <row r="405" spans="1:8" x14ac:dyDescent="0.25">
      <c r="A405" s="9">
        <v>45250</v>
      </c>
      <c r="B405">
        <v>1003041</v>
      </c>
      <c r="C405" t="s">
        <v>418</v>
      </c>
      <c r="D405" s="9">
        <v>45250</v>
      </c>
      <c r="E405" s="39" t="s">
        <v>414</v>
      </c>
      <c r="F405" s="48">
        <v>12500</v>
      </c>
      <c r="G405">
        <f t="shared" si="14"/>
        <v>3125</v>
      </c>
      <c r="H405" s="48">
        <f t="shared" si="15"/>
        <v>9375</v>
      </c>
    </row>
    <row r="406" spans="1:8" x14ac:dyDescent="0.25">
      <c r="A406" s="9">
        <v>45250</v>
      </c>
      <c r="B406">
        <v>1003042</v>
      </c>
      <c r="C406" t="s">
        <v>418</v>
      </c>
      <c r="D406" s="9">
        <v>45250</v>
      </c>
      <c r="E406" s="39" t="s">
        <v>414</v>
      </c>
      <c r="F406" s="48">
        <v>12500</v>
      </c>
      <c r="G406">
        <f t="shared" si="14"/>
        <v>3125</v>
      </c>
      <c r="H406" s="48">
        <f t="shared" si="15"/>
        <v>9375</v>
      </c>
    </row>
    <row r="407" spans="1:8" x14ac:dyDescent="0.25">
      <c r="A407" s="9">
        <v>45250</v>
      </c>
      <c r="B407">
        <v>1003043</v>
      </c>
      <c r="C407" t="s">
        <v>418</v>
      </c>
      <c r="D407" s="9">
        <v>45250</v>
      </c>
      <c r="E407" s="39" t="s">
        <v>414</v>
      </c>
      <c r="F407" s="48">
        <v>12500</v>
      </c>
      <c r="G407">
        <f t="shared" si="14"/>
        <v>3125</v>
      </c>
      <c r="H407" s="48">
        <f t="shared" si="15"/>
        <v>9375</v>
      </c>
    </row>
    <row r="408" spans="1:8" x14ac:dyDescent="0.25">
      <c r="A408" s="9">
        <v>45250</v>
      </c>
      <c r="B408">
        <v>1003044</v>
      </c>
      <c r="C408" t="s">
        <v>418</v>
      </c>
      <c r="D408" s="9">
        <v>45250</v>
      </c>
      <c r="E408" s="39" t="s">
        <v>414</v>
      </c>
      <c r="F408" s="48">
        <v>12500</v>
      </c>
      <c r="G408">
        <f t="shared" si="14"/>
        <v>3125</v>
      </c>
      <c r="H408" s="48">
        <f t="shared" si="15"/>
        <v>9375</v>
      </c>
    </row>
    <row r="409" spans="1:8" x14ac:dyDescent="0.25">
      <c r="A409" s="9">
        <v>45250</v>
      </c>
      <c r="B409">
        <v>1003045</v>
      </c>
      <c r="C409" t="s">
        <v>435</v>
      </c>
      <c r="D409" s="9">
        <v>45250</v>
      </c>
      <c r="E409" s="39" t="s">
        <v>414</v>
      </c>
      <c r="F409" s="48">
        <v>25600</v>
      </c>
      <c r="G409">
        <f t="shared" ref="G409:G417" si="16">F409*25%</f>
        <v>6400</v>
      </c>
      <c r="H409" s="48">
        <f t="shared" ref="H409:H417" si="17">F409-G409</f>
        <v>19200</v>
      </c>
    </row>
    <row r="410" spans="1:8" x14ac:dyDescent="0.25">
      <c r="A410" s="9">
        <v>45250</v>
      </c>
      <c r="B410">
        <v>1003046</v>
      </c>
      <c r="C410" t="s">
        <v>435</v>
      </c>
      <c r="D410" s="9">
        <v>45250</v>
      </c>
      <c r="E410" s="39" t="s">
        <v>414</v>
      </c>
      <c r="F410" s="48">
        <v>25600</v>
      </c>
      <c r="G410">
        <f t="shared" si="16"/>
        <v>6400</v>
      </c>
      <c r="H410" s="48">
        <f t="shared" si="17"/>
        <v>19200</v>
      </c>
    </row>
    <row r="411" spans="1:8" x14ac:dyDescent="0.25">
      <c r="A411" s="9">
        <v>45250</v>
      </c>
      <c r="B411">
        <v>100347</v>
      </c>
      <c r="C411" t="s">
        <v>435</v>
      </c>
      <c r="D411" s="9">
        <v>45250</v>
      </c>
      <c r="E411" s="39" t="s">
        <v>414</v>
      </c>
      <c r="F411" s="48">
        <v>25600</v>
      </c>
      <c r="G411">
        <f t="shared" si="16"/>
        <v>6400</v>
      </c>
      <c r="H411" s="48">
        <f t="shared" si="17"/>
        <v>19200</v>
      </c>
    </row>
    <row r="412" spans="1:8" x14ac:dyDescent="0.25">
      <c r="A412" s="9">
        <v>45250</v>
      </c>
      <c r="B412">
        <v>100348</v>
      </c>
      <c r="C412" t="s">
        <v>436</v>
      </c>
      <c r="D412" s="9">
        <v>45250</v>
      </c>
      <c r="E412" s="39" t="s">
        <v>414</v>
      </c>
      <c r="F412" s="48">
        <v>155250</v>
      </c>
      <c r="G412">
        <f t="shared" si="16"/>
        <v>38812.5</v>
      </c>
      <c r="H412" s="48">
        <f t="shared" si="17"/>
        <v>116437.5</v>
      </c>
    </row>
    <row r="413" spans="1:8" x14ac:dyDescent="0.25">
      <c r="A413" s="9">
        <v>45250</v>
      </c>
      <c r="B413">
        <v>100349</v>
      </c>
      <c r="C413" t="s">
        <v>436</v>
      </c>
      <c r="D413" s="9">
        <v>45250</v>
      </c>
      <c r="E413" s="39" t="s">
        <v>414</v>
      </c>
      <c r="F413" s="48">
        <v>155250</v>
      </c>
      <c r="G413">
        <f t="shared" si="16"/>
        <v>38812.5</v>
      </c>
      <c r="H413" s="48">
        <f t="shared" si="17"/>
        <v>116437.5</v>
      </c>
    </row>
    <row r="414" spans="1:8" x14ac:dyDescent="0.25">
      <c r="A414" s="9">
        <v>45250</v>
      </c>
      <c r="B414">
        <v>100350</v>
      </c>
      <c r="C414" t="s">
        <v>436</v>
      </c>
      <c r="D414" s="9">
        <v>45250</v>
      </c>
      <c r="E414" s="39" t="s">
        <v>414</v>
      </c>
      <c r="F414" s="48">
        <v>155250</v>
      </c>
      <c r="G414">
        <f t="shared" si="16"/>
        <v>38812.5</v>
      </c>
      <c r="H414" s="48">
        <f t="shared" si="17"/>
        <v>116437.5</v>
      </c>
    </row>
    <row r="415" spans="1:8" x14ac:dyDescent="0.25">
      <c r="A415" s="9">
        <v>45250</v>
      </c>
      <c r="B415">
        <v>100351</v>
      </c>
      <c r="C415" t="s">
        <v>436</v>
      </c>
      <c r="D415" s="9">
        <v>45250</v>
      </c>
      <c r="E415" s="39" t="s">
        <v>414</v>
      </c>
      <c r="F415" s="48">
        <v>155250</v>
      </c>
      <c r="G415">
        <f t="shared" si="16"/>
        <v>38812.5</v>
      </c>
      <c r="H415" s="48">
        <f t="shared" si="17"/>
        <v>116437.5</v>
      </c>
    </row>
    <row r="416" spans="1:8" x14ac:dyDescent="0.25">
      <c r="A416" s="9">
        <v>45250</v>
      </c>
      <c r="B416">
        <v>100352</v>
      </c>
      <c r="C416" t="s">
        <v>436</v>
      </c>
      <c r="D416" s="9">
        <v>45250</v>
      </c>
      <c r="E416" s="39" t="s">
        <v>414</v>
      </c>
      <c r="F416" s="48">
        <v>155250</v>
      </c>
      <c r="G416">
        <f t="shared" si="16"/>
        <v>38812.5</v>
      </c>
      <c r="H416" s="48">
        <f t="shared" si="17"/>
        <v>116437.5</v>
      </c>
    </row>
    <row r="417" spans="1:8" x14ac:dyDescent="0.25">
      <c r="A417" s="9">
        <v>45250</v>
      </c>
      <c r="B417">
        <v>100353</v>
      </c>
      <c r="C417" t="s">
        <v>436</v>
      </c>
      <c r="D417" s="9">
        <v>45250</v>
      </c>
      <c r="E417" s="39" t="s">
        <v>414</v>
      </c>
      <c r="F417" s="48">
        <v>1500250</v>
      </c>
      <c r="G417">
        <f t="shared" si="16"/>
        <v>375062.5</v>
      </c>
      <c r="H417" s="48">
        <f t="shared" si="17"/>
        <v>1125187.5</v>
      </c>
    </row>
    <row r="418" spans="1:8" x14ac:dyDescent="0.25">
      <c r="A418" s="9"/>
      <c r="D418" s="9"/>
    </row>
    <row r="419" spans="1:8" x14ac:dyDescent="0.25">
      <c r="A419" s="9"/>
      <c r="D419" s="9"/>
    </row>
    <row r="420" spans="1:8" x14ac:dyDescent="0.25">
      <c r="A420" s="9"/>
      <c r="D420" s="9"/>
      <c r="E420" s="39" t="s">
        <v>437</v>
      </c>
      <c r="F420" s="48">
        <f>SUM(F346:F419)</f>
        <v>3786622.75</v>
      </c>
      <c r="G420">
        <f>SUM(G348:G419)</f>
        <v>853173.0625</v>
      </c>
      <c r="H420" s="48">
        <f>SUM(H346:H419)</f>
        <v>2839967.0625</v>
      </c>
    </row>
    <row r="421" spans="1:8" x14ac:dyDescent="0.25">
      <c r="A421" s="9"/>
      <c r="D421" s="9"/>
    </row>
    <row r="422" spans="1:8" x14ac:dyDescent="0.25">
      <c r="A422" s="9"/>
      <c r="D422" s="9"/>
    </row>
    <row r="423" spans="1:8" x14ac:dyDescent="0.25">
      <c r="A423" s="9"/>
      <c r="D423" s="9"/>
    </row>
    <row r="424" spans="1:8" x14ac:dyDescent="0.25">
      <c r="A424" s="9"/>
      <c r="D424" s="9"/>
    </row>
    <row r="425" spans="1:8" x14ac:dyDescent="0.25">
      <c r="A425" s="9"/>
      <c r="D425" s="9"/>
    </row>
    <row r="426" spans="1:8" ht="18.75" x14ac:dyDescent="0.3">
      <c r="A426" s="80" t="s">
        <v>346</v>
      </c>
      <c r="B426" s="81"/>
      <c r="C426" s="81"/>
      <c r="D426" s="81"/>
      <c r="E426" s="81"/>
      <c r="F426" s="81"/>
      <c r="G426" s="81"/>
      <c r="H426" s="82"/>
    </row>
    <row r="427" spans="1:8" x14ac:dyDescent="0.25">
      <c r="A427" s="4" t="s">
        <v>3</v>
      </c>
      <c r="B427" s="4" t="s">
        <v>4</v>
      </c>
      <c r="C427" s="4" t="s">
        <v>5</v>
      </c>
      <c r="D427" s="4" t="s">
        <v>6</v>
      </c>
      <c r="E427" s="38" t="s">
        <v>7</v>
      </c>
      <c r="F427" s="5" t="s">
        <v>8</v>
      </c>
      <c r="G427" s="5" t="s">
        <v>9</v>
      </c>
      <c r="H427" s="6">
        <f ca="1">+C487+#REF!+A427:H427</f>
        <v>0</v>
      </c>
    </row>
    <row r="428" spans="1:8" x14ac:dyDescent="0.25">
      <c r="A428" s="9">
        <v>45261</v>
      </c>
      <c r="B428">
        <v>100354</v>
      </c>
      <c r="C428" t="s">
        <v>349</v>
      </c>
      <c r="D428" s="9">
        <v>45261</v>
      </c>
      <c r="E428" s="39" t="s">
        <v>347</v>
      </c>
      <c r="F428" s="48" t="s">
        <v>439</v>
      </c>
      <c r="G428" t="e">
        <f>F428*25%</f>
        <v>#VALUE!</v>
      </c>
      <c r="H428" s="48" t="e">
        <f t="shared" ref="H428:H459" si="18">F428-G428</f>
        <v>#VALUE!</v>
      </c>
    </row>
    <row r="429" spans="1:8" x14ac:dyDescent="0.25">
      <c r="A429" s="9">
        <v>45261</v>
      </c>
      <c r="B429">
        <v>100355</v>
      </c>
      <c r="C429" t="s">
        <v>349</v>
      </c>
      <c r="D429" s="9">
        <v>45261</v>
      </c>
      <c r="E429" s="39" t="s">
        <v>347</v>
      </c>
      <c r="F429" s="48">
        <v>9989</v>
      </c>
      <c r="G429">
        <f>F429*25%</f>
        <v>2497.25</v>
      </c>
      <c r="H429" s="48">
        <f t="shared" si="18"/>
        <v>7491.75</v>
      </c>
    </row>
    <row r="430" spans="1:8" x14ac:dyDescent="0.25">
      <c r="A430" s="9">
        <v>45261</v>
      </c>
      <c r="B430">
        <v>100356</v>
      </c>
      <c r="C430" t="s">
        <v>348</v>
      </c>
      <c r="D430" s="9">
        <v>45261</v>
      </c>
      <c r="E430" s="39" t="s">
        <v>347</v>
      </c>
      <c r="F430" s="48">
        <v>19900</v>
      </c>
      <c r="G430">
        <f>F430*25%</f>
        <v>4975</v>
      </c>
      <c r="H430" s="48">
        <f t="shared" si="18"/>
        <v>14925</v>
      </c>
    </row>
    <row r="431" spans="1:8" x14ac:dyDescent="0.25">
      <c r="A431" s="9">
        <v>45261</v>
      </c>
      <c r="B431">
        <v>100357</v>
      </c>
      <c r="C431" t="s">
        <v>348</v>
      </c>
      <c r="D431" s="9">
        <v>45261</v>
      </c>
      <c r="E431" s="39" t="s">
        <v>347</v>
      </c>
      <c r="F431" s="48">
        <v>19900</v>
      </c>
      <c r="G431">
        <v>4975</v>
      </c>
      <c r="H431" s="48">
        <f t="shared" si="18"/>
        <v>14925</v>
      </c>
    </row>
    <row r="432" spans="1:8" x14ac:dyDescent="0.25">
      <c r="A432" s="9">
        <v>45261</v>
      </c>
      <c r="B432">
        <v>100358</v>
      </c>
      <c r="C432" t="s">
        <v>348</v>
      </c>
      <c r="D432" s="9">
        <v>45261</v>
      </c>
      <c r="E432" s="39" t="s">
        <v>347</v>
      </c>
      <c r="F432" s="48">
        <v>19900</v>
      </c>
      <c r="G432">
        <f t="shared" ref="G432:G442" si="19">F432*25%</f>
        <v>4975</v>
      </c>
      <c r="H432" s="48">
        <f t="shared" si="18"/>
        <v>14925</v>
      </c>
    </row>
    <row r="433" spans="1:8" x14ac:dyDescent="0.25">
      <c r="A433" s="9">
        <v>45261</v>
      </c>
      <c r="B433">
        <v>100359</v>
      </c>
      <c r="C433" t="s">
        <v>350</v>
      </c>
      <c r="D433" s="9">
        <v>45261</v>
      </c>
      <c r="E433" s="39" t="s">
        <v>353</v>
      </c>
      <c r="F433" s="48">
        <v>18399</v>
      </c>
      <c r="G433">
        <f t="shared" si="19"/>
        <v>4599.75</v>
      </c>
      <c r="H433" s="48">
        <f t="shared" si="18"/>
        <v>13799.25</v>
      </c>
    </row>
    <row r="434" spans="1:8" x14ac:dyDescent="0.25">
      <c r="A434" s="9">
        <v>45261</v>
      </c>
      <c r="B434">
        <v>100360</v>
      </c>
      <c r="C434" t="s">
        <v>351</v>
      </c>
      <c r="D434" s="9">
        <v>45261</v>
      </c>
      <c r="E434" s="39" t="s">
        <v>352</v>
      </c>
      <c r="F434" s="48">
        <v>48050</v>
      </c>
      <c r="G434">
        <f t="shared" si="19"/>
        <v>12012.5</v>
      </c>
      <c r="H434" s="48">
        <f t="shared" si="18"/>
        <v>36037.5</v>
      </c>
    </row>
    <row r="435" spans="1:8" x14ac:dyDescent="0.25">
      <c r="A435" s="9">
        <v>45261</v>
      </c>
      <c r="B435">
        <v>1003610</v>
      </c>
      <c r="C435" t="s">
        <v>354</v>
      </c>
      <c r="D435" s="9">
        <v>45261</v>
      </c>
      <c r="E435" s="39" t="s">
        <v>355</v>
      </c>
      <c r="F435" s="48">
        <v>3400</v>
      </c>
      <c r="G435">
        <f t="shared" si="19"/>
        <v>850</v>
      </c>
      <c r="H435" s="48">
        <f t="shared" si="18"/>
        <v>2550</v>
      </c>
    </row>
    <row r="436" spans="1:8" x14ac:dyDescent="0.25">
      <c r="A436" s="9">
        <v>45261</v>
      </c>
      <c r="B436">
        <v>100362</v>
      </c>
      <c r="C436" t="s">
        <v>354</v>
      </c>
      <c r="D436" s="9">
        <v>45261</v>
      </c>
      <c r="E436" s="39" t="s">
        <v>355</v>
      </c>
      <c r="F436" s="48">
        <v>3400</v>
      </c>
      <c r="G436">
        <f t="shared" si="19"/>
        <v>850</v>
      </c>
      <c r="H436" s="48">
        <f t="shared" si="18"/>
        <v>2550</v>
      </c>
    </row>
    <row r="437" spans="1:8" x14ac:dyDescent="0.25">
      <c r="A437" s="9">
        <v>45261</v>
      </c>
      <c r="B437">
        <v>100363</v>
      </c>
      <c r="C437" t="s">
        <v>354</v>
      </c>
      <c r="D437" s="9">
        <v>45261</v>
      </c>
      <c r="E437" s="39" t="s">
        <v>355</v>
      </c>
      <c r="F437" s="48">
        <v>3400</v>
      </c>
      <c r="G437">
        <f t="shared" si="19"/>
        <v>850</v>
      </c>
      <c r="H437" s="48">
        <f t="shared" si="18"/>
        <v>2550</v>
      </c>
    </row>
    <row r="438" spans="1:8" x14ac:dyDescent="0.25">
      <c r="A438" s="9">
        <v>45264</v>
      </c>
      <c r="B438">
        <v>100364</v>
      </c>
      <c r="C438" t="s">
        <v>356</v>
      </c>
      <c r="D438" s="9">
        <v>45264</v>
      </c>
      <c r="E438" s="39" t="s">
        <v>357</v>
      </c>
      <c r="F438" s="48">
        <v>67000</v>
      </c>
      <c r="G438">
        <f t="shared" si="19"/>
        <v>16750</v>
      </c>
      <c r="H438" s="48">
        <f t="shared" si="18"/>
        <v>50250</v>
      </c>
    </row>
    <row r="439" spans="1:8" x14ac:dyDescent="0.25">
      <c r="A439" s="9">
        <v>45264</v>
      </c>
      <c r="B439">
        <v>100365</v>
      </c>
      <c r="C439" t="s">
        <v>358</v>
      </c>
      <c r="D439" s="9">
        <v>45264</v>
      </c>
      <c r="E439" s="39" t="s">
        <v>359</v>
      </c>
      <c r="F439" s="48">
        <v>18155.97</v>
      </c>
      <c r="G439">
        <f t="shared" si="19"/>
        <v>4538.9925000000003</v>
      </c>
      <c r="H439" s="48">
        <f t="shared" si="18"/>
        <v>13616.977500000001</v>
      </c>
    </row>
    <row r="440" spans="1:8" x14ac:dyDescent="0.25">
      <c r="A440" s="9">
        <v>45264</v>
      </c>
      <c r="B440">
        <v>100367</v>
      </c>
      <c r="C440" t="s">
        <v>358</v>
      </c>
      <c r="D440" s="9">
        <v>45264</v>
      </c>
      <c r="E440" s="39" t="s">
        <v>359</v>
      </c>
      <c r="F440" s="48">
        <v>18155.97</v>
      </c>
      <c r="G440">
        <f t="shared" si="19"/>
        <v>4538.9925000000003</v>
      </c>
      <c r="H440" s="48">
        <f t="shared" si="18"/>
        <v>13616.977500000001</v>
      </c>
    </row>
    <row r="441" spans="1:8" x14ac:dyDescent="0.25">
      <c r="A441" s="9">
        <v>45264</v>
      </c>
      <c r="B441">
        <v>100368</v>
      </c>
      <c r="C441" t="s">
        <v>358</v>
      </c>
      <c r="D441" s="9">
        <v>45264</v>
      </c>
      <c r="E441" s="39" t="s">
        <v>359</v>
      </c>
      <c r="F441" s="48">
        <v>18155.97</v>
      </c>
      <c r="G441">
        <f t="shared" si="19"/>
        <v>4538.9925000000003</v>
      </c>
      <c r="H441" s="48">
        <f t="shared" si="18"/>
        <v>13616.977500000001</v>
      </c>
    </row>
    <row r="442" spans="1:8" x14ac:dyDescent="0.25">
      <c r="A442" s="9">
        <v>45264</v>
      </c>
      <c r="B442">
        <v>100369</v>
      </c>
      <c r="C442" t="s">
        <v>358</v>
      </c>
      <c r="D442" s="9">
        <v>45264</v>
      </c>
      <c r="E442" s="39" t="s">
        <v>359</v>
      </c>
      <c r="F442" s="48">
        <v>18155.97</v>
      </c>
      <c r="G442">
        <f t="shared" si="19"/>
        <v>4538.9925000000003</v>
      </c>
      <c r="H442" s="48">
        <f t="shared" si="18"/>
        <v>13616.977500000001</v>
      </c>
    </row>
    <row r="443" spans="1:8" x14ac:dyDescent="0.25">
      <c r="A443" s="9">
        <v>45264</v>
      </c>
      <c r="B443">
        <v>100370</v>
      </c>
      <c r="C443" t="s">
        <v>358</v>
      </c>
      <c r="D443" s="9">
        <v>45264</v>
      </c>
      <c r="E443" s="39" t="s">
        <v>359</v>
      </c>
      <c r="F443" s="48">
        <v>18155.97</v>
      </c>
      <c r="G443">
        <v>4538.9925000000003</v>
      </c>
      <c r="H443" s="48">
        <f t="shared" si="18"/>
        <v>13616.977500000001</v>
      </c>
    </row>
    <row r="444" spans="1:8" x14ac:dyDescent="0.25">
      <c r="A444" s="9">
        <v>45264</v>
      </c>
      <c r="B444">
        <v>100371</v>
      </c>
      <c r="C444" t="s">
        <v>358</v>
      </c>
      <c r="D444" s="9">
        <v>45264</v>
      </c>
      <c r="E444" s="39" t="s">
        <v>359</v>
      </c>
      <c r="F444" s="48">
        <v>18155.97</v>
      </c>
      <c r="G444">
        <f t="shared" ref="G444:G475" si="20">F444*25%</f>
        <v>4538.9925000000003</v>
      </c>
      <c r="H444" s="48">
        <f t="shared" si="18"/>
        <v>13616.977500000001</v>
      </c>
    </row>
    <row r="445" spans="1:8" x14ac:dyDescent="0.25">
      <c r="A445" s="9">
        <v>45265</v>
      </c>
      <c r="B445">
        <v>100372</v>
      </c>
      <c r="C445" t="s">
        <v>360</v>
      </c>
      <c r="D445" s="9">
        <v>45265</v>
      </c>
      <c r="E445" s="39" t="s">
        <v>361</v>
      </c>
      <c r="F445" s="48">
        <v>14348</v>
      </c>
      <c r="G445">
        <f t="shared" si="20"/>
        <v>3587</v>
      </c>
      <c r="H445" s="48">
        <f t="shared" si="18"/>
        <v>10761</v>
      </c>
    </row>
    <row r="446" spans="1:8" x14ac:dyDescent="0.25">
      <c r="A446" s="9">
        <v>45265</v>
      </c>
      <c r="B446">
        <v>100373</v>
      </c>
      <c r="C446" t="s">
        <v>360</v>
      </c>
      <c r="D446" s="9">
        <v>45265</v>
      </c>
      <c r="E446" s="39" t="s">
        <v>361</v>
      </c>
      <c r="F446" s="48">
        <v>14348</v>
      </c>
      <c r="G446">
        <f t="shared" si="20"/>
        <v>3587</v>
      </c>
      <c r="H446" s="48">
        <f t="shared" si="18"/>
        <v>10761</v>
      </c>
    </row>
    <row r="447" spans="1:8" x14ac:dyDescent="0.25">
      <c r="A447" s="9">
        <v>45265</v>
      </c>
      <c r="B447">
        <v>100374</v>
      </c>
      <c r="C447" t="s">
        <v>362</v>
      </c>
      <c r="D447" s="9">
        <v>45265</v>
      </c>
      <c r="E447" s="39" t="s">
        <v>361</v>
      </c>
      <c r="F447" s="48">
        <v>21674.03</v>
      </c>
      <c r="G447">
        <f t="shared" si="20"/>
        <v>5418.5074999999997</v>
      </c>
      <c r="H447" s="48">
        <f t="shared" si="18"/>
        <v>16255.522499999999</v>
      </c>
    </row>
    <row r="448" spans="1:8" x14ac:dyDescent="0.25">
      <c r="A448" s="9">
        <v>45265</v>
      </c>
      <c r="B448">
        <v>100375</v>
      </c>
      <c r="C448" t="s">
        <v>363</v>
      </c>
      <c r="D448" s="9">
        <v>45265</v>
      </c>
      <c r="E448" s="39" t="s">
        <v>361</v>
      </c>
      <c r="F448" s="48">
        <v>26690</v>
      </c>
      <c r="G448">
        <f t="shared" si="20"/>
        <v>6672.5</v>
      </c>
      <c r="H448" s="48">
        <f t="shared" si="18"/>
        <v>20017.5</v>
      </c>
    </row>
    <row r="449" spans="1:8" x14ac:dyDescent="0.25">
      <c r="A449" s="9">
        <v>45265</v>
      </c>
      <c r="B449">
        <v>100376</v>
      </c>
      <c r="C449" t="s">
        <v>364</v>
      </c>
      <c r="D449" s="9">
        <v>45265</v>
      </c>
      <c r="E449" s="39" t="s">
        <v>361</v>
      </c>
      <c r="F449" s="48">
        <v>20281</v>
      </c>
      <c r="G449">
        <f t="shared" si="20"/>
        <v>5070.25</v>
      </c>
      <c r="H449" s="48">
        <f t="shared" si="18"/>
        <v>15210.75</v>
      </c>
    </row>
    <row r="450" spans="1:8" x14ac:dyDescent="0.25">
      <c r="A450" s="9">
        <v>45265</v>
      </c>
      <c r="B450">
        <v>100377</v>
      </c>
      <c r="C450" t="s">
        <v>365</v>
      </c>
      <c r="D450" s="9">
        <v>45265</v>
      </c>
      <c r="E450" s="39" t="s">
        <v>361</v>
      </c>
      <c r="F450" s="48">
        <v>16319.97</v>
      </c>
      <c r="G450">
        <f t="shared" si="20"/>
        <v>4079.9924999999998</v>
      </c>
      <c r="H450" s="48">
        <f t="shared" si="18"/>
        <v>12239.977499999999</v>
      </c>
    </row>
    <row r="451" spans="1:8" x14ac:dyDescent="0.25">
      <c r="A451" s="9">
        <v>45265</v>
      </c>
      <c r="B451">
        <v>100378</v>
      </c>
      <c r="C451" t="s">
        <v>366</v>
      </c>
      <c r="D451" s="9">
        <v>45265</v>
      </c>
      <c r="E451" s="39" t="s">
        <v>361</v>
      </c>
      <c r="F451" s="48">
        <v>10922.5</v>
      </c>
      <c r="G451">
        <f t="shared" si="20"/>
        <v>2730.625</v>
      </c>
      <c r="H451" s="48">
        <f t="shared" si="18"/>
        <v>8191.875</v>
      </c>
    </row>
    <row r="452" spans="1:8" x14ac:dyDescent="0.25">
      <c r="A452" s="9">
        <v>45265</v>
      </c>
      <c r="B452">
        <v>100379</v>
      </c>
      <c r="C452" t="s">
        <v>366</v>
      </c>
      <c r="D452" s="9">
        <v>45265</v>
      </c>
      <c r="E452" s="39" t="s">
        <v>361</v>
      </c>
      <c r="F452" s="48">
        <v>10922.5</v>
      </c>
      <c r="G452">
        <f t="shared" si="20"/>
        <v>2730.625</v>
      </c>
      <c r="H452" s="48">
        <f t="shared" si="18"/>
        <v>8191.875</v>
      </c>
    </row>
    <row r="453" spans="1:8" x14ac:dyDescent="0.25">
      <c r="A453" s="9">
        <v>45266</v>
      </c>
      <c r="B453">
        <v>100380</v>
      </c>
      <c r="C453" t="s">
        <v>367</v>
      </c>
      <c r="D453" s="9">
        <v>45266</v>
      </c>
      <c r="E453" s="39" t="s">
        <v>368</v>
      </c>
      <c r="F453" s="48">
        <v>11798</v>
      </c>
      <c r="G453">
        <f t="shared" si="20"/>
        <v>2949.5</v>
      </c>
      <c r="H453" s="48">
        <f t="shared" si="18"/>
        <v>8848.5</v>
      </c>
    </row>
    <row r="454" spans="1:8" x14ac:dyDescent="0.25">
      <c r="A454" s="9">
        <v>45266</v>
      </c>
      <c r="B454">
        <v>100381</v>
      </c>
      <c r="C454" t="s">
        <v>367</v>
      </c>
      <c r="D454" s="9">
        <v>45266</v>
      </c>
      <c r="E454" s="39" t="s">
        <v>368</v>
      </c>
      <c r="F454" s="48">
        <v>11798</v>
      </c>
      <c r="G454">
        <f t="shared" si="20"/>
        <v>2949.5</v>
      </c>
      <c r="H454" s="48">
        <f t="shared" si="18"/>
        <v>8848.5</v>
      </c>
    </row>
    <row r="455" spans="1:8" x14ac:dyDescent="0.25">
      <c r="A455" s="9">
        <v>45266</v>
      </c>
      <c r="B455">
        <v>100382</v>
      </c>
      <c r="C455" t="s">
        <v>369</v>
      </c>
      <c r="D455" s="9">
        <v>45266</v>
      </c>
      <c r="E455" s="39" t="s">
        <v>368</v>
      </c>
      <c r="F455" s="48">
        <v>21896</v>
      </c>
      <c r="G455">
        <f t="shared" si="20"/>
        <v>5474</v>
      </c>
      <c r="H455" s="48">
        <f t="shared" si="18"/>
        <v>16422</v>
      </c>
    </row>
    <row r="456" spans="1:8" x14ac:dyDescent="0.25">
      <c r="A456" s="9">
        <v>45266</v>
      </c>
      <c r="B456">
        <v>100383</v>
      </c>
      <c r="C456" t="s">
        <v>370</v>
      </c>
      <c r="D456" s="9">
        <v>45266</v>
      </c>
      <c r="E456" s="39" t="s">
        <v>368</v>
      </c>
      <c r="F456" s="48">
        <v>28534.5</v>
      </c>
      <c r="G456">
        <f t="shared" si="20"/>
        <v>7133.625</v>
      </c>
      <c r="H456" s="48">
        <f t="shared" si="18"/>
        <v>21400.875</v>
      </c>
    </row>
    <row r="457" spans="1:8" x14ac:dyDescent="0.25">
      <c r="A457" s="9">
        <v>45267</v>
      </c>
      <c r="B457">
        <v>100384</v>
      </c>
      <c r="C457" t="s">
        <v>371</v>
      </c>
      <c r="D457" s="9">
        <v>45267</v>
      </c>
      <c r="E457" s="39" t="s">
        <v>359</v>
      </c>
      <c r="F457" s="48">
        <v>32500</v>
      </c>
      <c r="G457">
        <f t="shared" si="20"/>
        <v>8125</v>
      </c>
      <c r="H457" s="48">
        <f t="shared" si="18"/>
        <v>24375</v>
      </c>
    </row>
    <row r="458" spans="1:8" x14ac:dyDescent="0.25">
      <c r="A458" s="9">
        <v>45268</v>
      </c>
      <c r="B458">
        <v>100385</v>
      </c>
      <c r="C458" t="s">
        <v>372</v>
      </c>
      <c r="D458" s="9">
        <v>45268</v>
      </c>
      <c r="E458" s="39" t="s">
        <v>373</v>
      </c>
      <c r="F458" s="48">
        <v>11800</v>
      </c>
      <c r="G458">
        <f t="shared" si="20"/>
        <v>2950</v>
      </c>
      <c r="H458" s="48">
        <f t="shared" si="18"/>
        <v>8850</v>
      </c>
    </row>
    <row r="459" spans="1:8" x14ac:dyDescent="0.25">
      <c r="A459" s="9">
        <v>45268</v>
      </c>
      <c r="B459">
        <v>100386</v>
      </c>
      <c r="C459" t="s">
        <v>372</v>
      </c>
      <c r="D459" s="9">
        <v>45268</v>
      </c>
      <c r="E459" s="39" t="s">
        <v>373</v>
      </c>
      <c r="F459" s="48">
        <v>11800</v>
      </c>
      <c r="G459">
        <f t="shared" si="20"/>
        <v>2950</v>
      </c>
      <c r="H459" s="48">
        <f t="shared" si="18"/>
        <v>8850</v>
      </c>
    </row>
    <row r="460" spans="1:8" x14ac:dyDescent="0.25">
      <c r="A460" s="9">
        <v>45268</v>
      </c>
      <c r="B460">
        <v>100387</v>
      </c>
      <c r="C460" t="s">
        <v>372</v>
      </c>
      <c r="D460" s="9">
        <v>45268</v>
      </c>
      <c r="E460" s="39" t="s">
        <v>373</v>
      </c>
      <c r="F460" s="48">
        <v>11800</v>
      </c>
      <c r="G460">
        <f t="shared" si="20"/>
        <v>2950</v>
      </c>
      <c r="H460" s="48">
        <f t="shared" ref="H460:H491" si="21">F460-G460</f>
        <v>8850</v>
      </c>
    </row>
    <row r="461" spans="1:8" x14ac:dyDescent="0.25">
      <c r="A461" s="9">
        <v>45268</v>
      </c>
      <c r="B461">
        <v>100388</v>
      </c>
      <c r="C461" t="s">
        <v>372</v>
      </c>
      <c r="D461" s="9">
        <v>45268</v>
      </c>
      <c r="E461" s="39" t="s">
        <v>373</v>
      </c>
      <c r="F461" s="48">
        <v>11800</v>
      </c>
      <c r="G461">
        <f t="shared" si="20"/>
        <v>2950</v>
      </c>
      <c r="H461" s="48">
        <f t="shared" si="21"/>
        <v>8850</v>
      </c>
    </row>
    <row r="462" spans="1:8" x14ac:dyDescent="0.25">
      <c r="A462" s="9">
        <v>45268</v>
      </c>
      <c r="B462">
        <v>100389</v>
      </c>
      <c r="C462" t="s">
        <v>374</v>
      </c>
      <c r="D462" s="9">
        <v>45268</v>
      </c>
      <c r="E462" s="39" t="s">
        <v>373</v>
      </c>
      <c r="F462" s="48">
        <v>17150</v>
      </c>
      <c r="G462">
        <f t="shared" si="20"/>
        <v>4287.5</v>
      </c>
      <c r="H462" s="48">
        <f t="shared" si="21"/>
        <v>12862.5</v>
      </c>
    </row>
    <row r="463" spans="1:8" x14ac:dyDescent="0.25">
      <c r="A463" s="9">
        <v>45268</v>
      </c>
      <c r="B463">
        <v>100390</v>
      </c>
      <c r="C463" t="s">
        <v>374</v>
      </c>
      <c r="D463" s="9">
        <v>45268</v>
      </c>
      <c r="E463" s="39" t="s">
        <v>373</v>
      </c>
      <c r="F463" s="48">
        <v>17150</v>
      </c>
      <c r="G463">
        <f t="shared" si="20"/>
        <v>4287.5</v>
      </c>
      <c r="H463" s="48">
        <f t="shared" si="21"/>
        <v>12862.5</v>
      </c>
    </row>
    <row r="464" spans="1:8" x14ac:dyDescent="0.25">
      <c r="A464" s="9">
        <v>45268</v>
      </c>
      <c r="B464">
        <v>100391</v>
      </c>
      <c r="C464" t="s">
        <v>374</v>
      </c>
      <c r="D464" s="9">
        <v>45268</v>
      </c>
      <c r="E464" s="39" t="s">
        <v>373</v>
      </c>
      <c r="F464" s="48">
        <v>17150</v>
      </c>
      <c r="G464">
        <f t="shared" si="20"/>
        <v>4287.5</v>
      </c>
      <c r="H464" s="48">
        <f t="shared" si="21"/>
        <v>12862.5</v>
      </c>
    </row>
    <row r="465" spans="1:8" x14ac:dyDescent="0.25">
      <c r="A465" s="9">
        <v>45268</v>
      </c>
      <c r="B465">
        <v>100392</v>
      </c>
      <c r="C465" t="s">
        <v>374</v>
      </c>
      <c r="D465" s="9">
        <v>45268</v>
      </c>
      <c r="E465" s="39" t="s">
        <v>373</v>
      </c>
      <c r="F465" s="48">
        <v>17150</v>
      </c>
      <c r="G465">
        <f t="shared" si="20"/>
        <v>4287.5</v>
      </c>
      <c r="H465" s="48">
        <f t="shared" si="21"/>
        <v>12862.5</v>
      </c>
    </row>
    <row r="466" spans="1:8" x14ac:dyDescent="0.25">
      <c r="A466" s="9">
        <v>45268</v>
      </c>
      <c r="B466">
        <v>100393</v>
      </c>
      <c r="C466" t="s">
        <v>374</v>
      </c>
      <c r="D466" s="9">
        <v>45268</v>
      </c>
      <c r="E466" s="39" t="s">
        <v>373</v>
      </c>
      <c r="F466" s="48">
        <v>17150</v>
      </c>
      <c r="G466">
        <f t="shared" si="20"/>
        <v>4287.5</v>
      </c>
      <c r="H466" s="48">
        <f t="shared" si="21"/>
        <v>12862.5</v>
      </c>
    </row>
    <row r="467" spans="1:8" x14ac:dyDescent="0.25">
      <c r="A467" s="9">
        <v>45268</v>
      </c>
      <c r="B467">
        <v>100394</v>
      </c>
      <c r="C467" t="s">
        <v>374</v>
      </c>
      <c r="D467" s="9">
        <v>45268</v>
      </c>
      <c r="E467" s="39" t="s">
        <v>373</v>
      </c>
      <c r="F467" s="48">
        <v>17150</v>
      </c>
      <c r="G467">
        <f t="shared" si="20"/>
        <v>4287.5</v>
      </c>
      <c r="H467" s="48">
        <f t="shared" si="21"/>
        <v>12862.5</v>
      </c>
    </row>
    <row r="468" spans="1:8" x14ac:dyDescent="0.25">
      <c r="A468" s="9">
        <v>45268</v>
      </c>
      <c r="B468">
        <v>100395</v>
      </c>
      <c r="C468" t="s">
        <v>375</v>
      </c>
      <c r="D468" s="9">
        <v>45268</v>
      </c>
      <c r="E468" s="39" t="s">
        <v>373</v>
      </c>
      <c r="F468" s="48">
        <v>38640</v>
      </c>
      <c r="G468">
        <f t="shared" si="20"/>
        <v>9660</v>
      </c>
      <c r="H468" s="48">
        <f t="shared" si="21"/>
        <v>28980</v>
      </c>
    </row>
    <row r="469" spans="1:8" x14ac:dyDescent="0.25">
      <c r="A469" s="9">
        <v>45268</v>
      </c>
      <c r="B469">
        <v>100396</v>
      </c>
      <c r="C469" t="s">
        <v>376</v>
      </c>
      <c r="D469" s="9">
        <v>45268</v>
      </c>
      <c r="E469" s="39" t="s">
        <v>373</v>
      </c>
      <c r="F469" s="48">
        <v>14700</v>
      </c>
      <c r="G469">
        <f t="shared" si="20"/>
        <v>3675</v>
      </c>
      <c r="H469" s="48">
        <f t="shared" si="21"/>
        <v>11025</v>
      </c>
    </row>
    <row r="470" spans="1:8" x14ac:dyDescent="0.25">
      <c r="A470" s="9">
        <v>45268</v>
      </c>
      <c r="B470">
        <v>100397</v>
      </c>
      <c r="C470" t="s">
        <v>377</v>
      </c>
      <c r="D470" s="9">
        <v>45268</v>
      </c>
      <c r="E470" s="39" t="s">
        <v>373</v>
      </c>
      <c r="F470" s="48">
        <v>8500</v>
      </c>
      <c r="G470">
        <f t="shared" si="20"/>
        <v>2125</v>
      </c>
      <c r="H470" s="48">
        <f t="shared" si="21"/>
        <v>6375</v>
      </c>
    </row>
    <row r="471" spans="1:8" x14ac:dyDescent="0.25">
      <c r="A471" s="9">
        <v>45268</v>
      </c>
      <c r="B471">
        <v>100398</v>
      </c>
      <c r="C471" t="s">
        <v>377</v>
      </c>
      <c r="D471" s="9">
        <v>45268</v>
      </c>
      <c r="E471" s="39" t="s">
        <v>373</v>
      </c>
      <c r="F471" s="48">
        <v>8500</v>
      </c>
      <c r="G471">
        <f t="shared" si="20"/>
        <v>2125</v>
      </c>
      <c r="H471" s="48">
        <f t="shared" si="21"/>
        <v>6375</v>
      </c>
    </row>
    <row r="472" spans="1:8" x14ac:dyDescent="0.25">
      <c r="A472" s="9">
        <v>45268</v>
      </c>
      <c r="B472">
        <v>100399</v>
      </c>
      <c r="C472" t="s">
        <v>377</v>
      </c>
      <c r="D472" s="9">
        <v>45268</v>
      </c>
      <c r="E472" s="39" t="s">
        <v>373</v>
      </c>
      <c r="F472" s="48">
        <v>8500</v>
      </c>
      <c r="G472">
        <f t="shared" si="20"/>
        <v>2125</v>
      </c>
      <c r="H472" s="48">
        <f t="shared" si="21"/>
        <v>6375</v>
      </c>
    </row>
    <row r="473" spans="1:8" x14ac:dyDescent="0.25">
      <c r="A473" s="9">
        <v>45268</v>
      </c>
      <c r="B473">
        <v>100400</v>
      </c>
      <c r="C473" t="s">
        <v>377</v>
      </c>
      <c r="D473" s="9">
        <v>45268</v>
      </c>
      <c r="E473" s="39" t="s">
        <v>373</v>
      </c>
      <c r="F473" s="48">
        <v>8500</v>
      </c>
      <c r="G473">
        <f t="shared" si="20"/>
        <v>2125</v>
      </c>
      <c r="H473" s="48">
        <f t="shared" si="21"/>
        <v>6375</v>
      </c>
    </row>
    <row r="474" spans="1:8" x14ac:dyDescent="0.25">
      <c r="A474" s="9">
        <v>45268</v>
      </c>
      <c r="B474">
        <v>100401</v>
      </c>
      <c r="C474" t="s">
        <v>378</v>
      </c>
      <c r="D474" s="9">
        <v>45268</v>
      </c>
      <c r="E474" s="39" t="s">
        <v>379</v>
      </c>
      <c r="F474" s="48">
        <v>50788.5</v>
      </c>
      <c r="G474">
        <f t="shared" si="20"/>
        <v>12697.125</v>
      </c>
      <c r="H474" s="48">
        <f t="shared" si="21"/>
        <v>38091.375</v>
      </c>
    </row>
    <row r="475" spans="1:8" x14ac:dyDescent="0.25">
      <c r="A475" s="9">
        <v>45268</v>
      </c>
      <c r="B475">
        <v>100402</v>
      </c>
      <c r="C475" t="s">
        <v>378</v>
      </c>
      <c r="D475" s="9">
        <v>45268</v>
      </c>
      <c r="E475" s="39" t="s">
        <v>379</v>
      </c>
      <c r="F475" s="48">
        <v>50788.5</v>
      </c>
      <c r="G475">
        <f t="shared" si="20"/>
        <v>12697.125</v>
      </c>
      <c r="H475" s="48">
        <f t="shared" si="21"/>
        <v>38091.375</v>
      </c>
    </row>
    <row r="476" spans="1:8" x14ac:dyDescent="0.25">
      <c r="A476" s="9">
        <v>45268</v>
      </c>
      <c r="B476">
        <v>100403</v>
      </c>
      <c r="C476" t="s">
        <v>378</v>
      </c>
      <c r="D476" s="9">
        <v>45268</v>
      </c>
      <c r="E476" s="39" t="s">
        <v>379</v>
      </c>
      <c r="F476" s="48">
        <v>50788.5</v>
      </c>
      <c r="G476">
        <f t="shared" ref="G476:G507" si="22">F476*25%</f>
        <v>12697.125</v>
      </c>
      <c r="H476" s="48">
        <f t="shared" si="21"/>
        <v>38091.375</v>
      </c>
    </row>
    <row r="477" spans="1:8" x14ac:dyDescent="0.25">
      <c r="A477" s="9">
        <v>45268</v>
      </c>
      <c r="B477">
        <v>100404</v>
      </c>
      <c r="C477" t="s">
        <v>378</v>
      </c>
      <c r="D477" s="9">
        <v>45268</v>
      </c>
      <c r="E477" s="39" t="s">
        <v>379</v>
      </c>
      <c r="F477" s="48">
        <v>50788.5</v>
      </c>
      <c r="G477">
        <f t="shared" si="22"/>
        <v>12697.125</v>
      </c>
      <c r="H477" s="48">
        <f t="shared" si="21"/>
        <v>38091.375</v>
      </c>
    </row>
    <row r="478" spans="1:8" x14ac:dyDescent="0.25">
      <c r="A478" s="9">
        <v>45268</v>
      </c>
      <c r="B478">
        <v>100405</v>
      </c>
      <c r="C478" t="s">
        <v>378</v>
      </c>
      <c r="D478" s="9">
        <v>45268</v>
      </c>
      <c r="E478" s="39" t="s">
        <v>379</v>
      </c>
      <c r="F478" s="48">
        <v>50788.5</v>
      </c>
      <c r="G478">
        <f t="shared" si="22"/>
        <v>12697.125</v>
      </c>
      <c r="H478" s="48">
        <f t="shared" si="21"/>
        <v>38091.375</v>
      </c>
    </row>
    <row r="479" spans="1:8" x14ac:dyDescent="0.25">
      <c r="A479" s="9">
        <v>45268</v>
      </c>
      <c r="B479">
        <v>100406</v>
      </c>
      <c r="C479" t="s">
        <v>378</v>
      </c>
      <c r="D479" s="9">
        <v>45268</v>
      </c>
      <c r="E479" s="39" t="s">
        <v>379</v>
      </c>
      <c r="F479" s="48">
        <v>50788.5</v>
      </c>
      <c r="G479">
        <f t="shared" si="22"/>
        <v>12697.125</v>
      </c>
      <c r="H479" s="48">
        <f t="shared" si="21"/>
        <v>38091.375</v>
      </c>
    </row>
    <row r="480" spans="1:8" x14ac:dyDescent="0.25">
      <c r="A480" s="9">
        <v>45268</v>
      </c>
      <c r="B480">
        <v>100407</v>
      </c>
      <c r="C480" t="s">
        <v>378</v>
      </c>
      <c r="D480" s="9">
        <v>45268</v>
      </c>
      <c r="E480" s="39" t="s">
        <v>379</v>
      </c>
      <c r="F480" s="48">
        <v>50788.5</v>
      </c>
      <c r="G480">
        <f t="shared" si="22"/>
        <v>12697.125</v>
      </c>
      <c r="H480" s="48">
        <f t="shared" si="21"/>
        <v>38091.375</v>
      </c>
    </row>
    <row r="481" spans="1:8" x14ac:dyDescent="0.25">
      <c r="A481" s="9">
        <v>45268</v>
      </c>
      <c r="B481">
        <v>100408</v>
      </c>
      <c r="C481" t="s">
        <v>378</v>
      </c>
      <c r="D481" s="9">
        <v>45268</v>
      </c>
      <c r="E481" s="39" t="s">
        <v>379</v>
      </c>
      <c r="F481" s="48">
        <v>50788.5</v>
      </c>
      <c r="G481">
        <f t="shared" si="22"/>
        <v>12697.125</v>
      </c>
      <c r="H481" s="48">
        <f t="shared" si="21"/>
        <v>38091.375</v>
      </c>
    </row>
    <row r="482" spans="1:8" x14ac:dyDescent="0.25">
      <c r="A482" s="9">
        <v>45268</v>
      </c>
      <c r="B482">
        <v>100409</v>
      </c>
      <c r="C482" t="s">
        <v>378</v>
      </c>
      <c r="D482" s="9">
        <v>45268</v>
      </c>
      <c r="E482" s="39" t="s">
        <v>379</v>
      </c>
      <c r="F482" s="48">
        <v>50788.5</v>
      </c>
      <c r="G482">
        <f t="shared" si="22"/>
        <v>12697.125</v>
      </c>
      <c r="H482" s="48">
        <f t="shared" si="21"/>
        <v>38091.375</v>
      </c>
    </row>
    <row r="483" spans="1:8" x14ac:dyDescent="0.25">
      <c r="A483" s="9">
        <v>45268</v>
      </c>
      <c r="B483">
        <v>100410</v>
      </c>
      <c r="C483" t="s">
        <v>378</v>
      </c>
      <c r="D483" s="9">
        <v>45268</v>
      </c>
      <c r="E483" s="39" t="s">
        <v>379</v>
      </c>
      <c r="F483" s="48">
        <v>50788.5</v>
      </c>
      <c r="G483">
        <f t="shared" si="22"/>
        <v>12697.125</v>
      </c>
      <c r="H483" s="48">
        <f t="shared" si="21"/>
        <v>38091.375</v>
      </c>
    </row>
    <row r="484" spans="1:8" x14ac:dyDescent="0.25">
      <c r="A484" s="9">
        <v>45268</v>
      </c>
      <c r="B484">
        <v>100411</v>
      </c>
      <c r="C484" t="s">
        <v>378</v>
      </c>
      <c r="D484" s="9">
        <v>45268</v>
      </c>
      <c r="E484" s="39" t="s">
        <v>379</v>
      </c>
      <c r="F484" s="48">
        <v>50788.5</v>
      </c>
      <c r="G484">
        <f t="shared" si="22"/>
        <v>12697.125</v>
      </c>
      <c r="H484" s="48">
        <f t="shared" si="21"/>
        <v>38091.375</v>
      </c>
    </row>
    <row r="485" spans="1:8" x14ac:dyDescent="0.25">
      <c r="A485" s="9">
        <v>45268</v>
      </c>
      <c r="B485">
        <v>100412</v>
      </c>
      <c r="C485" t="s">
        <v>378</v>
      </c>
      <c r="D485" s="9">
        <v>45268</v>
      </c>
      <c r="E485" s="39" t="s">
        <v>379</v>
      </c>
      <c r="F485" s="48">
        <v>50788.5</v>
      </c>
      <c r="G485">
        <f t="shared" si="22"/>
        <v>12697.125</v>
      </c>
      <c r="H485" s="48">
        <f t="shared" si="21"/>
        <v>38091.375</v>
      </c>
    </row>
    <row r="486" spans="1:8" x14ac:dyDescent="0.25">
      <c r="A486" s="9">
        <v>45268</v>
      </c>
      <c r="B486">
        <v>100413</v>
      </c>
      <c r="C486" t="s">
        <v>378</v>
      </c>
      <c r="D486" s="9">
        <v>45268</v>
      </c>
      <c r="E486" s="39" t="s">
        <v>379</v>
      </c>
      <c r="F486" s="48">
        <v>50788.5</v>
      </c>
      <c r="G486">
        <f t="shared" si="22"/>
        <v>12697.125</v>
      </c>
      <c r="H486" s="48">
        <f t="shared" si="21"/>
        <v>38091.375</v>
      </c>
    </row>
    <row r="487" spans="1:8" x14ac:dyDescent="0.25">
      <c r="A487" s="9">
        <v>45268</v>
      </c>
      <c r="B487">
        <v>100414</v>
      </c>
      <c r="C487" t="s">
        <v>378</v>
      </c>
      <c r="D487" s="9">
        <v>45268</v>
      </c>
      <c r="E487" s="39" t="s">
        <v>379</v>
      </c>
      <c r="F487" s="48">
        <v>50788.5</v>
      </c>
      <c r="G487">
        <f t="shared" si="22"/>
        <v>12697.125</v>
      </c>
      <c r="H487" s="48">
        <f t="shared" si="21"/>
        <v>38091.375</v>
      </c>
    </row>
    <row r="488" spans="1:8" x14ac:dyDescent="0.25">
      <c r="A488" s="9">
        <v>45268</v>
      </c>
      <c r="B488">
        <v>100415</v>
      </c>
      <c r="C488" t="s">
        <v>378</v>
      </c>
      <c r="D488" s="9">
        <v>45268</v>
      </c>
      <c r="E488" s="39" t="s">
        <v>379</v>
      </c>
      <c r="F488" s="48">
        <v>50788.5</v>
      </c>
      <c r="G488">
        <f t="shared" si="22"/>
        <v>12697.125</v>
      </c>
      <c r="H488" s="48">
        <f t="shared" si="21"/>
        <v>38091.375</v>
      </c>
    </row>
    <row r="489" spans="1:8" x14ac:dyDescent="0.25">
      <c r="A489" s="9">
        <v>45268</v>
      </c>
      <c r="B489">
        <v>100416</v>
      </c>
      <c r="C489" t="s">
        <v>378</v>
      </c>
      <c r="D489" s="9">
        <v>45268</v>
      </c>
      <c r="E489" s="39" t="s">
        <v>379</v>
      </c>
      <c r="F489" s="48">
        <v>50788.5</v>
      </c>
      <c r="G489">
        <f t="shared" si="22"/>
        <v>12697.125</v>
      </c>
      <c r="H489" s="48">
        <f t="shared" si="21"/>
        <v>38091.375</v>
      </c>
    </row>
    <row r="490" spans="1:8" x14ac:dyDescent="0.25">
      <c r="A490" s="9">
        <v>45268</v>
      </c>
      <c r="B490">
        <v>100417</v>
      </c>
      <c r="C490" t="s">
        <v>378</v>
      </c>
      <c r="D490" s="9">
        <v>45268</v>
      </c>
      <c r="E490" s="39" t="s">
        <v>379</v>
      </c>
      <c r="F490" s="47">
        <v>50788.5</v>
      </c>
      <c r="G490">
        <f t="shared" si="22"/>
        <v>12697.125</v>
      </c>
      <c r="H490" s="48">
        <f t="shared" si="21"/>
        <v>38091.375</v>
      </c>
    </row>
    <row r="491" spans="1:8" x14ac:dyDescent="0.25">
      <c r="A491" s="9">
        <v>45268</v>
      </c>
      <c r="B491">
        <v>100418</v>
      </c>
      <c r="C491" t="s">
        <v>378</v>
      </c>
      <c r="D491" s="9">
        <v>45268</v>
      </c>
      <c r="E491" s="39" t="s">
        <v>379</v>
      </c>
      <c r="F491" s="48">
        <v>50788.5</v>
      </c>
      <c r="G491">
        <f t="shared" si="22"/>
        <v>12697.125</v>
      </c>
      <c r="H491" s="48">
        <f t="shared" si="21"/>
        <v>38091.375</v>
      </c>
    </row>
    <row r="492" spans="1:8" x14ac:dyDescent="0.25">
      <c r="A492" s="9">
        <v>45272</v>
      </c>
      <c r="B492">
        <v>100419</v>
      </c>
      <c r="C492" t="s">
        <v>380</v>
      </c>
      <c r="D492" s="9">
        <v>45268</v>
      </c>
      <c r="E492" s="39" t="s">
        <v>382</v>
      </c>
      <c r="F492" s="48">
        <v>18071</v>
      </c>
      <c r="G492">
        <f t="shared" si="22"/>
        <v>4517.75</v>
      </c>
      <c r="H492" s="48">
        <f t="shared" ref="H492:H514" si="23">F492-G492</f>
        <v>13553.25</v>
      </c>
    </row>
    <row r="493" spans="1:8" x14ac:dyDescent="0.25">
      <c r="A493" s="9">
        <v>45272</v>
      </c>
      <c r="B493">
        <v>100420</v>
      </c>
      <c r="C493" t="s">
        <v>381</v>
      </c>
      <c r="D493" s="9">
        <v>45268</v>
      </c>
      <c r="E493" s="39" t="s">
        <v>353</v>
      </c>
      <c r="F493" s="48">
        <v>24082.03</v>
      </c>
      <c r="G493">
        <f t="shared" si="22"/>
        <v>6020.5074999999997</v>
      </c>
      <c r="H493" s="48">
        <f t="shared" si="23"/>
        <v>18061.522499999999</v>
      </c>
    </row>
    <row r="494" spans="1:8" x14ac:dyDescent="0.25">
      <c r="A494" s="9">
        <v>45272</v>
      </c>
      <c r="B494">
        <v>100421</v>
      </c>
      <c r="C494" t="s">
        <v>381</v>
      </c>
      <c r="D494" s="9">
        <v>45268</v>
      </c>
      <c r="E494" s="39" t="s">
        <v>353</v>
      </c>
      <c r="F494" s="48">
        <v>24082.03</v>
      </c>
      <c r="G494">
        <f t="shared" si="22"/>
        <v>6020.5074999999997</v>
      </c>
      <c r="H494" s="48">
        <f t="shared" si="23"/>
        <v>18061.522499999999</v>
      </c>
    </row>
    <row r="495" spans="1:8" x14ac:dyDescent="0.25">
      <c r="A495" s="9">
        <v>45272</v>
      </c>
      <c r="B495">
        <v>100422</v>
      </c>
      <c r="C495" t="s">
        <v>381</v>
      </c>
      <c r="D495" s="9">
        <v>45268</v>
      </c>
      <c r="E495" s="39" t="s">
        <v>353</v>
      </c>
      <c r="F495" s="48">
        <v>24082.03</v>
      </c>
      <c r="G495">
        <f t="shared" si="22"/>
        <v>6020.5074999999997</v>
      </c>
      <c r="H495" s="48">
        <f t="shared" si="23"/>
        <v>18061.522499999999</v>
      </c>
    </row>
    <row r="496" spans="1:8" x14ac:dyDescent="0.25">
      <c r="A496" s="9">
        <v>45272</v>
      </c>
      <c r="B496">
        <v>100423</v>
      </c>
      <c r="C496" t="s">
        <v>381</v>
      </c>
      <c r="D496" s="9">
        <v>45268</v>
      </c>
      <c r="E496" s="39" t="s">
        <v>353</v>
      </c>
      <c r="F496" s="48">
        <v>24082.03</v>
      </c>
      <c r="G496">
        <f t="shared" si="22"/>
        <v>6020.5074999999997</v>
      </c>
      <c r="H496" s="48">
        <f t="shared" si="23"/>
        <v>18061.522499999999</v>
      </c>
    </row>
    <row r="497" spans="1:8" x14ac:dyDescent="0.25">
      <c r="A497" s="9">
        <v>45272</v>
      </c>
      <c r="B497">
        <v>100424</v>
      </c>
      <c r="C497" t="s">
        <v>383</v>
      </c>
      <c r="D497" s="9">
        <v>45268</v>
      </c>
      <c r="E497" s="39" t="s">
        <v>359</v>
      </c>
      <c r="F497" s="48">
        <v>21866.85</v>
      </c>
      <c r="G497">
        <f t="shared" si="22"/>
        <v>5466.7124999999996</v>
      </c>
      <c r="H497" s="48">
        <f t="shared" si="23"/>
        <v>16400.137499999997</v>
      </c>
    </row>
    <row r="498" spans="1:8" x14ac:dyDescent="0.25">
      <c r="A498" s="9">
        <v>45273</v>
      </c>
      <c r="B498">
        <v>100425</v>
      </c>
      <c r="C498" t="s">
        <v>384</v>
      </c>
      <c r="D498" s="9">
        <v>45273</v>
      </c>
      <c r="E498" s="39" t="s">
        <v>385</v>
      </c>
      <c r="F498" s="48">
        <v>58772.93</v>
      </c>
      <c r="G498">
        <f t="shared" si="22"/>
        <v>14693.2325</v>
      </c>
      <c r="H498" s="48">
        <f t="shared" si="23"/>
        <v>44079.697500000002</v>
      </c>
    </row>
    <row r="499" spans="1:8" x14ac:dyDescent="0.25">
      <c r="A499" s="9">
        <v>45274</v>
      </c>
      <c r="B499">
        <v>100426</v>
      </c>
      <c r="C499" t="s">
        <v>386</v>
      </c>
      <c r="D499" s="9">
        <v>45274</v>
      </c>
      <c r="E499" s="39" t="s">
        <v>19</v>
      </c>
      <c r="F499" s="48">
        <v>385000</v>
      </c>
      <c r="G499">
        <f t="shared" si="22"/>
        <v>96250</v>
      </c>
      <c r="H499" s="48">
        <f t="shared" si="23"/>
        <v>288750</v>
      </c>
    </row>
    <row r="500" spans="1:8" x14ac:dyDescent="0.25">
      <c r="A500" s="9">
        <v>45275</v>
      </c>
      <c r="B500">
        <v>100427</v>
      </c>
      <c r="C500" t="s">
        <v>387</v>
      </c>
      <c r="D500" s="9">
        <v>45275</v>
      </c>
      <c r="E500" s="39" t="s">
        <v>355</v>
      </c>
      <c r="F500" s="48">
        <v>201620</v>
      </c>
      <c r="G500">
        <f t="shared" si="22"/>
        <v>50405</v>
      </c>
      <c r="H500" s="48">
        <f t="shared" si="23"/>
        <v>151215</v>
      </c>
    </row>
    <row r="501" spans="1:8" x14ac:dyDescent="0.25">
      <c r="A501" s="9">
        <v>45275</v>
      </c>
      <c r="B501">
        <v>100428</v>
      </c>
      <c r="C501" t="s">
        <v>388</v>
      </c>
      <c r="D501" s="9">
        <v>45275</v>
      </c>
      <c r="E501" s="39" t="s">
        <v>355</v>
      </c>
      <c r="F501" s="48">
        <v>290700</v>
      </c>
      <c r="G501">
        <f t="shared" si="22"/>
        <v>72675</v>
      </c>
      <c r="H501" s="48">
        <f t="shared" si="23"/>
        <v>218025</v>
      </c>
    </row>
    <row r="502" spans="1:8" x14ac:dyDescent="0.25">
      <c r="A502" s="9">
        <v>45275</v>
      </c>
      <c r="B502">
        <v>100429</v>
      </c>
      <c r="C502" t="s">
        <v>389</v>
      </c>
      <c r="D502" s="9">
        <v>45275</v>
      </c>
      <c r="E502" s="39" t="s">
        <v>355</v>
      </c>
      <c r="F502" s="48">
        <v>95030</v>
      </c>
      <c r="G502">
        <f t="shared" si="22"/>
        <v>23757.5</v>
      </c>
      <c r="H502" s="48">
        <f t="shared" si="23"/>
        <v>71272.5</v>
      </c>
    </row>
    <row r="503" spans="1:8" x14ac:dyDescent="0.25">
      <c r="A503" s="9">
        <v>45275</v>
      </c>
      <c r="B503">
        <v>100430</v>
      </c>
      <c r="C503" t="s">
        <v>390</v>
      </c>
      <c r="D503" s="9">
        <v>45275</v>
      </c>
      <c r="E503" s="39" t="s">
        <v>391</v>
      </c>
      <c r="F503" s="48">
        <v>36000</v>
      </c>
      <c r="G503">
        <f t="shared" si="22"/>
        <v>9000</v>
      </c>
      <c r="H503" s="48">
        <f t="shared" si="23"/>
        <v>27000</v>
      </c>
    </row>
    <row r="504" spans="1:8" x14ac:dyDescent="0.25">
      <c r="A504" s="9">
        <v>45275</v>
      </c>
      <c r="B504">
        <v>100431</v>
      </c>
      <c r="C504" t="s">
        <v>390</v>
      </c>
      <c r="D504" s="9">
        <v>45275</v>
      </c>
      <c r="E504" s="39" t="s">
        <v>391</v>
      </c>
      <c r="F504" s="48">
        <v>36000</v>
      </c>
      <c r="G504">
        <f t="shared" si="22"/>
        <v>9000</v>
      </c>
      <c r="H504" s="48">
        <f t="shared" si="23"/>
        <v>27000</v>
      </c>
    </row>
    <row r="505" spans="1:8" x14ac:dyDescent="0.25">
      <c r="A505" s="9">
        <v>45275</v>
      </c>
      <c r="B505">
        <v>100432</v>
      </c>
      <c r="C505" t="s">
        <v>390</v>
      </c>
      <c r="D505" s="9">
        <v>45275</v>
      </c>
      <c r="E505" s="39" t="s">
        <v>391</v>
      </c>
      <c r="F505" s="48">
        <v>36000</v>
      </c>
      <c r="G505">
        <f t="shared" si="22"/>
        <v>9000</v>
      </c>
      <c r="H505" s="48">
        <f t="shared" si="23"/>
        <v>27000</v>
      </c>
    </row>
    <row r="506" spans="1:8" x14ac:dyDescent="0.25">
      <c r="A506" s="9">
        <v>45275</v>
      </c>
      <c r="B506">
        <v>100433</v>
      </c>
      <c r="C506" t="s">
        <v>390</v>
      </c>
      <c r="D506" s="9">
        <v>45275</v>
      </c>
      <c r="E506" s="39" t="s">
        <v>391</v>
      </c>
      <c r="F506" s="48">
        <v>36000</v>
      </c>
      <c r="G506">
        <f t="shared" si="22"/>
        <v>9000</v>
      </c>
      <c r="H506" s="48">
        <f t="shared" si="23"/>
        <v>27000</v>
      </c>
    </row>
    <row r="507" spans="1:8" x14ac:dyDescent="0.25">
      <c r="A507" s="9">
        <v>45279</v>
      </c>
      <c r="B507">
        <v>100434</v>
      </c>
      <c r="C507" t="s">
        <v>392</v>
      </c>
      <c r="D507" s="9">
        <v>45275</v>
      </c>
      <c r="E507" s="39" t="s">
        <v>359</v>
      </c>
      <c r="F507" s="48">
        <v>6000</v>
      </c>
      <c r="G507">
        <f t="shared" si="22"/>
        <v>1500</v>
      </c>
      <c r="H507" s="48">
        <f t="shared" si="23"/>
        <v>4500</v>
      </c>
    </row>
    <row r="508" spans="1:8" x14ac:dyDescent="0.25">
      <c r="A508" s="9">
        <v>45279</v>
      </c>
      <c r="B508">
        <v>100435</v>
      </c>
      <c r="C508" t="s">
        <v>392</v>
      </c>
      <c r="D508" s="9">
        <v>45279</v>
      </c>
      <c r="E508" s="39" t="s">
        <v>359</v>
      </c>
      <c r="F508" s="48">
        <v>6000</v>
      </c>
      <c r="G508">
        <f t="shared" ref="G508:G514" si="24">F508*25%</f>
        <v>1500</v>
      </c>
      <c r="H508" s="48">
        <f t="shared" si="23"/>
        <v>4500</v>
      </c>
    </row>
    <row r="509" spans="1:8" x14ac:dyDescent="0.25">
      <c r="A509" s="9">
        <v>45279</v>
      </c>
      <c r="B509">
        <v>100437</v>
      </c>
      <c r="C509" t="s">
        <v>392</v>
      </c>
      <c r="D509" s="9">
        <v>45279</v>
      </c>
      <c r="E509" s="39" t="s">
        <v>359</v>
      </c>
      <c r="F509" s="48">
        <v>6000</v>
      </c>
      <c r="G509">
        <f t="shared" si="24"/>
        <v>1500</v>
      </c>
      <c r="H509" s="48">
        <f t="shared" si="23"/>
        <v>4500</v>
      </c>
    </row>
    <row r="510" spans="1:8" x14ac:dyDescent="0.25">
      <c r="A510" s="9">
        <v>45279</v>
      </c>
      <c r="B510">
        <v>100438</v>
      </c>
      <c r="C510" t="s">
        <v>392</v>
      </c>
      <c r="D510" s="9">
        <v>45279</v>
      </c>
      <c r="E510" s="39" t="s">
        <v>359</v>
      </c>
      <c r="F510" s="48">
        <v>6000</v>
      </c>
      <c r="G510">
        <f t="shared" si="24"/>
        <v>1500</v>
      </c>
      <c r="H510" s="48">
        <f t="shared" si="23"/>
        <v>4500</v>
      </c>
    </row>
    <row r="511" spans="1:8" x14ac:dyDescent="0.25">
      <c r="A511" s="9">
        <v>45279</v>
      </c>
      <c r="B511">
        <v>100439</v>
      </c>
      <c r="C511" t="s">
        <v>392</v>
      </c>
      <c r="D511" s="9">
        <v>45279</v>
      </c>
      <c r="E511" s="39" t="s">
        <v>359</v>
      </c>
      <c r="F511" s="48">
        <v>6000</v>
      </c>
      <c r="G511">
        <f t="shared" si="24"/>
        <v>1500</v>
      </c>
      <c r="H511" s="48">
        <f t="shared" si="23"/>
        <v>4500</v>
      </c>
    </row>
    <row r="512" spans="1:8" x14ac:dyDescent="0.25">
      <c r="A512" s="9">
        <v>45279</v>
      </c>
      <c r="B512">
        <v>100440</v>
      </c>
      <c r="C512" t="s">
        <v>392</v>
      </c>
      <c r="D512" s="9">
        <v>45279</v>
      </c>
      <c r="E512" s="39" t="s">
        <v>359</v>
      </c>
      <c r="F512" s="48">
        <v>6000</v>
      </c>
      <c r="G512">
        <f t="shared" si="24"/>
        <v>1500</v>
      </c>
      <c r="H512" s="48">
        <f t="shared" si="23"/>
        <v>4500</v>
      </c>
    </row>
    <row r="513" spans="1:8" x14ac:dyDescent="0.25">
      <c r="A513" s="9">
        <v>45279</v>
      </c>
      <c r="B513">
        <v>100441</v>
      </c>
      <c r="C513" t="s">
        <v>392</v>
      </c>
      <c r="D513" s="9">
        <v>45279</v>
      </c>
      <c r="E513" s="39" t="s">
        <v>359</v>
      </c>
      <c r="F513" s="48">
        <v>6000</v>
      </c>
      <c r="G513">
        <f t="shared" si="24"/>
        <v>1500</v>
      </c>
      <c r="H513" s="48">
        <f t="shared" si="23"/>
        <v>4500</v>
      </c>
    </row>
    <row r="514" spans="1:8" x14ac:dyDescent="0.25">
      <c r="A514" s="9">
        <v>45288</v>
      </c>
      <c r="B514">
        <v>100442</v>
      </c>
      <c r="C514" t="s">
        <v>393</v>
      </c>
      <c r="D514" s="9">
        <v>45279</v>
      </c>
      <c r="E514" s="39" t="s">
        <v>19</v>
      </c>
      <c r="F514" s="48">
        <v>73450</v>
      </c>
      <c r="G514">
        <f t="shared" si="24"/>
        <v>18362.5</v>
      </c>
      <c r="H514" s="48">
        <f t="shared" si="23"/>
        <v>55087.5</v>
      </c>
    </row>
    <row r="515" spans="1:8" x14ac:dyDescent="0.25">
      <c r="A515" s="9"/>
      <c r="D515" s="9"/>
      <c r="H515" s="48"/>
    </row>
    <row r="516" spans="1:8" x14ac:dyDescent="0.25">
      <c r="A516" s="9"/>
      <c r="D516" s="9"/>
    </row>
    <row r="517" spans="1:8" x14ac:dyDescent="0.25">
      <c r="A517" s="9"/>
      <c r="D517" s="9"/>
    </row>
    <row r="518" spans="1:8" x14ac:dyDescent="0.25">
      <c r="A518" s="9"/>
      <c r="D518" s="9"/>
    </row>
    <row r="519" spans="1:8" ht="18.75" x14ac:dyDescent="0.25">
      <c r="A519" s="9"/>
      <c r="D519" s="9"/>
      <c r="E519" s="49" t="s">
        <v>437</v>
      </c>
      <c r="F519" s="50">
        <f>SUM(F429:F518)</f>
        <v>3142778.2199999997</v>
      </c>
      <c r="G519" s="51">
        <f>SUM(G433:G518)</f>
        <v>768272.30499999993</v>
      </c>
      <c r="H519" s="50">
        <f>SUM(H433:H518)</f>
        <v>2304816.915</v>
      </c>
    </row>
    <row r="520" spans="1:8" x14ac:dyDescent="0.25">
      <c r="D520" s="9"/>
    </row>
    <row r="521" spans="1:8" ht="18.75" x14ac:dyDescent="0.3">
      <c r="A521" s="89" t="s">
        <v>2</v>
      </c>
      <c r="B521" s="87"/>
      <c r="C521" s="87"/>
      <c r="D521" s="87"/>
      <c r="E521" s="87"/>
      <c r="F521" s="87"/>
      <c r="G521" s="87"/>
      <c r="H521" s="88"/>
    </row>
    <row r="522" spans="1:8" x14ac:dyDescent="0.25">
      <c r="A522" s="56" t="s">
        <v>3</v>
      </c>
      <c r="B522" s="56" t="s">
        <v>4</v>
      </c>
      <c r="C522" s="56" t="s">
        <v>5</v>
      </c>
      <c r="D522" s="56" t="s">
        <v>6</v>
      </c>
      <c r="E522" s="57" t="s">
        <v>7</v>
      </c>
      <c r="F522" s="58" t="s">
        <v>8</v>
      </c>
      <c r="G522" s="58" t="s">
        <v>9</v>
      </c>
      <c r="H522" s="59">
        <f ca="1">+C582+#REF!+A522:H522</f>
        <v>0</v>
      </c>
    </row>
    <row r="523" spans="1:8" x14ac:dyDescent="0.25">
      <c r="A523" s="43">
        <v>45293</v>
      </c>
      <c r="B523" s="44">
        <v>100443</v>
      </c>
      <c r="C523" s="44" t="s">
        <v>440</v>
      </c>
      <c r="D523" s="43">
        <v>45293</v>
      </c>
      <c r="E523" s="45" t="s">
        <v>19</v>
      </c>
      <c r="F523" s="60">
        <v>15850</v>
      </c>
      <c r="G523" s="61">
        <f t="shared" ref="G523:G567" si="25">F523*25%</f>
        <v>3962.5</v>
      </c>
      <c r="H523" s="60">
        <f t="shared" ref="H523:H602" si="26">F523-G523</f>
        <v>11887.5</v>
      </c>
    </row>
    <row r="524" spans="1:8" x14ac:dyDescent="0.25">
      <c r="A524" s="43">
        <v>45293</v>
      </c>
      <c r="B524" s="44">
        <v>100444</v>
      </c>
      <c r="C524" s="44" t="s">
        <v>441</v>
      </c>
      <c r="D524" s="43">
        <v>45293</v>
      </c>
      <c r="E524" s="45" t="s">
        <v>19</v>
      </c>
      <c r="F524" s="60">
        <v>22500</v>
      </c>
      <c r="G524" s="44">
        <f t="shared" si="25"/>
        <v>5625</v>
      </c>
      <c r="H524" s="60">
        <f t="shared" si="26"/>
        <v>16875</v>
      </c>
    </row>
    <row r="525" spans="1:8" x14ac:dyDescent="0.25">
      <c r="A525" s="43">
        <v>45293</v>
      </c>
      <c r="B525" s="44">
        <v>100445</v>
      </c>
      <c r="C525" s="44" t="s">
        <v>441</v>
      </c>
      <c r="D525" s="43">
        <v>45293</v>
      </c>
      <c r="E525" s="45" t="s">
        <v>19</v>
      </c>
      <c r="F525" s="60">
        <v>22500</v>
      </c>
      <c r="G525" s="44">
        <f t="shared" si="25"/>
        <v>5625</v>
      </c>
      <c r="H525" s="60">
        <f t="shared" si="26"/>
        <v>16875</v>
      </c>
    </row>
    <row r="526" spans="1:8" x14ac:dyDescent="0.25">
      <c r="A526" s="43">
        <v>45293</v>
      </c>
      <c r="B526" s="44">
        <v>100446</v>
      </c>
      <c r="C526" s="44" t="s">
        <v>441</v>
      </c>
      <c r="D526" s="43">
        <v>45293</v>
      </c>
      <c r="E526" s="45" t="s">
        <v>19</v>
      </c>
      <c r="F526" s="60">
        <v>22500</v>
      </c>
      <c r="G526" s="44">
        <f t="shared" si="25"/>
        <v>5625</v>
      </c>
      <c r="H526" s="60">
        <f t="shared" si="26"/>
        <v>16875</v>
      </c>
    </row>
    <row r="527" spans="1:8" x14ac:dyDescent="0.25">
      <c r="A527" s="43">
        <v>45293</v>
      </c>
      <c r="B527" s="44">
        <v>100447</v>
      </c>
      <c r="C527" s="44" t="s">
        <v>442</v>
      </c>
      <c r="D527" s="43">
        <v>45293</v>
      </c>
      <c r="E527" s="45" t="s">
        <v>19</v>
      </c>
      <c r="F527" s="60">
        <v>29500</v>
      </c>
      <c r="G527" s="44">
        <f t="shared" si="25"/>
        <v>7375</v>
      </c>
      <c r="H527" s="60">
        <f t="shared" si="26"/>
        <v>22125</v>
      </c>
    </row>
    <row r="528" spans="1:8" x14ac:dyDescent="0.25">
      <c r="A528" s="43">
        <v>45293</v>
      </c>
      <c r="B528" s="44">
        <v>100448</v>
      </c>
      <c r="C528" s="44" t="s">
        <v>443</v>
      </c>
      <c r="D528" s="43">
        <v>45293</v>
      </c>
      <c r="E528" s="45" t="s">
        <v>19</v>
      </c>
      <c r="F528" s="60">
        <v>17950</v>
      </c>
      <c r="G528" s="44">
        <f t="shared" si="25"/>
        <v>4487.5</v>
      </c>
      <c r="H528" s="60">
        <f t="shared" si="26"/>
        <v>13462.5</v>
      </c>
    </row>
    <row r="529" spans="1:8" x14ac:dyDescent="0.25">
      <c r="A529" s="43">
        <v>45293</v>
      </c>
      <c r="B529" s="44">
        <v>100449</v>
      </c>
      <c r="C529" s="44" t="s">
        <v>275</v>
      </c>
      <c r="D529" s="43">
        <v>45293</v>
      </c>
      <c r="E529" s="45" t="s">
        <v>444</v>
      </c>
      <c r="F529" s="60">
        <v>76000</v>
      </c>
      <c r="G529" s="44">
        <f t="shared" si="25"/>
        <v>19000</v>
      </c>
      <c r="H529" s="60">
        <f t="shared" si="26"/>
        <v>57000</v>
      </c>
    </row>
    <row r="530" spans="1:8" x14ac:dyDescent="0.25">
      <c r="A530" s="43">
        <v>45293</v>
      </c>
      <c r="B530" s="44">
        <v>100450</v>
      </c>
      <c r="C530" s="44" t="s">
        <v>445</v>
      </c>
      <c r="D530" s="43">
        <v>45293</v>
      </c>
      <c r="E530" s="45" t="s">
        <v>446</v>
      </c>
      <c r="F530" s="60">
        <v>47000</v>
      </c>
      <c r="G530" s="44">
        <f t="shared" si="25"/>
        <v>11750</v>
      </c>
      <c r="H530" s="60">
        <f t="shared" si="26"/>
        <v>35250</v>
      </c>
    </row>
    <row r="531" spans="1:8" x14ac:dyDescent="0.25">
      <c r="A531" s="43">
        <v>45293</v>
      </c>
      <c r="B531" s="44">
        <v>100451</v>
      </c>
      <c r="C531" s="44" t="s">
        <v>445</v>
      </c>
      <c r="D531" s="43">
        <v>45293</v>
      </c>
      <c r="E531" s="45" t="s">
        <v>446</v>
      </c>
      <c r="F531" s="60">
        <v>47000</v>
      </c>
      <c r="G531" s="44">
        <f t="shared" si="25"/>
        <v>11750</v>
      </c>
      <c r="H531" s="60">
        <f t="shared" si="26"/>
        <v>35250</v>
      </c>
    </row>
    <row r="532" spans="1:8" x14ac:dyDescent="0.25">
      <c r="A532" s="43">
        <v>45293</v>
      </c>
      <c r="B532" s="44">
        <v>100452</v>
      </c>
      <c r="C532" s="44" t="s">
        <v>447</v>
      </c>
      <c r="D532" s="43">
        <v>45293</v>
      </c>
      <c r="E532" s="45" t="s">
        <v>448</v>
      </c>
      <c r="F532" s="60">
        <v>12500</v>
      </c>
      <c r="G532" s="44">
        <f t="shared" si="25"/>
        <v>3125</v>
      </c>
      <c r="H532" s="60">
        <f t="shared" si="26"/>
        <v>9375</v>
      </c>
    </row>
    <row r="533" spans="1:8" x14ac:dyDescent="0.25">
      <c r="A533" s="43">
        <v>45293</v>
      </c>
      <c r="B533" s="44">
        <v>100453</v>
      </c>
      <c r="C533" s="44" t="s">
        <v>447</v>
      </c>
      <c r="D533" s="43">
        <v>45293</v>
      </c>
      <c r="E533" s="45" t="s">
        <v>448</v>
      </c>
      <c r="F533" s="60">
        <v>12500</v>
      </c>
      <c r="G533" s="44">
        <f t="shared" si="25"/>
        <v>3125</v>
      </c>
      <c r="H533" s="60">
        <f t="shared" si="26"/>
        <v>9375</v>
      </c>
    </row>
    <row r="534" spans="1:8" x14ac:dyDescent="0.25">
      <c r="A534" s="43">
        <v>45294</v>
      </c>
      <c r="B534" s="44">
        <v>100454</v>
      </c>
      <c r="C534" s="44" t="s">
        <v>450</v>
      </c>
      <c r="D534" s="43">
        <v>45294</v>
      </c>
      <c r="E534" s="45" t="s">
        <v>449</v>
      </c>
      <c r="F534" s="60">
        <v>11888.5</v>
      </c>
      <c r="G534" s="44">
        <f t="shared" si="25"/>
        <v>2972.125</v>
      </c>
      <c r="H534" s="60">
        <f t="shared" si="26"/>
        <v>8916.375</v>
      </c>
    </row>
    <row r="535" spans="1:8" x14ac:dyDescent="0.25">
      <c r="A535" s="43">
        <v>45294</v>
      </c>
      <c r="B535" s="44">
        <v>100455</v>
      </c>
      <c r="C535" s="44" t="s">
        <v>450</v>
      </c>
      <c r="D535" s="43">
        <v>45294</v>
      </c>
      <c r="E535" s="45" t="s">
        <v>353</v>
      </c>
      <c r="F535" s="60">
        <v>11888.5</v>
      </c>
      <c r="G535" s="44">
        <f t="shared" si="25"/>
        <v>2972.125</v>
      </c>
      <c r="H535" s="60">
        <f t="shared" si="26"/>
        <v>8916.375</v>
      </c>
    </row>
    <row r="536" spans="1:8" x14ac:dyDescent="0.25">
      <c r="A536" s="43">
        <v>45294</v>
      </c>
      <c r="B536" s="44">
        <v>100456</v>
      </c>
      <c r="C536" s="44" t="s">
        <v>450</v>
      </c>
      <c r="D536" s="43">
        <v>45294</v>
      </c>
      <c r="E536" s="45" t="s">
        <v>353</v>
      </c>
      <c r="F536" s="60">
        <v>11888.5</v>
      </c>
      <c r="G536" s="44">
        <f t="shared" si="25"/>
        <v>2972.125</v>
      </c>
      <c r="H536" s="60">
        <f t="shared" si="26"/>
        <v>8916.375</v>
      </c>
    </row>
    <row r="537" spans="1:8" x14ac:dyDescent="0.25">
      <c r="A537" s="43">
        <v>45294</v>
      </c>
      <c r="B537" s="44">
        <v>100457</v>
      </c>
      <c r="C537" s="44" t="s">
        <v>450</v>
      </c>
      <c r="D537" s="43">
        <v>45294</v>
      </c>
      <c r="E537" s="45" t="s">
        <v>353</v>
      </c>
      <c r="F537" s="60">
        <v>11888.5</v>
      </c>
      <c r="G537" s="44">
        <f t="shared" si="25"/>
        <v>2972.125</v>
      </c>
      <c r="H537" s="60">
        <f t="shared" si="26"/>
        <v>8916.375</v>
      </c>
    </row>
    <row r="538" spans="1:8" x14ac:dyDescent="0.25">
      <c r="A538" s="43">
        <v>45294</v>
      </c>
      <c r="B538" s="44">
        <v>100458</v>
      </c>
      <c r="C538" s="44" t="s">
        <v>452</v>
      </c>
      <c r="D538" s="43">
        <v>45294</v>
      </c>
      <c r="E538" s="45" t="s">
        <v>353</v>
      </c>
      <c r="F538" s="60">
        <v>14570</v>
      </c>
      <c r="G538" s="44">
        <f t="shared" si="25"/>
        <v>3642.5</v>
      </c>
      <c r="H538" s="60">
        <f t="shared" si="26"/>
        <v>10927.5</v>
      </c>
    </row>
    <row r="539" spans="1:8" x14ac:dyDescent="0.25">
      <c r="A539" s="43">
        <v>45294</v>
      </c>
      <c r="B539" s="44">
        <v>100459</v>
      </c>
      <c r="C539" s="44" t="s">
        <v>451</v>
      </c>
      <c r="D539" s="43">
        <v>45294</v>
      </c>
      <c r="E539" s="45" t="s">
        <v>353</v>
      </c>
      <c r="F539" s="60">
        <v>14570</v>
      </c>
      <c r="G539" s="44">
        <f t="shared" si="25"/>
        <v>3642.5</v>
      </c>
      <c r="H539" s="60">
        <f t="shared" si="26"/>
        <v>10927.5</v>
      </c>
    </row>
    <row r="540" spans="1:8" x14ac:dyDescent="0.25">
      <c r="A540" s="43">
        <v>45294</v>
      </c>
      <c r="B540" s="44">
        <v>100460</v>
      </c>
      <c r="C540" s="44" t="s">
        <v>452</v>
      </c>
      <c r="D540" s="43">
        <v>45294</v>
      </c>
      <c r="E540" s="45" t="s">
        <v>353</v>
      </c>
      <c r="F540" s="60">
        <v>14570</v>
      </c>
      <c r="G540" s="44">
        <f t="shared" si="25"/>
        <v>3642.5</v>
      </c>
      <c r="H540" s="60">
        <f t="shared" si="26"/>
        <v>10927.5</v>
      </c>
    </row>
    <row r="541" spans="1:8" x14ac:dyDescent="0.25">
      <c r="A541" s="43">
        <v>45294</v>
      </c>
      <c r="B541" s="44">
        <v>100461</v>
      </c>
      <c r="C541" s="44" t="s">
        <v>452</v>
      </c>
      <c r="D541" s="43">
        <v>45294</v>
      </c>
      <c r="E541" s="45" t="s">
        <v>353</v>
      </c>
      <c r="F541" s="60">
        <v>14570</v>
      </c>
      <c r="G541" s="44">
        <f t="shared" si="25"/>
        <v>3642.5</v>
      </c>
      <c r="H541" s="60">
        <f t="shared" si="26"/>
        <v>10927.5</v>
      </c>
    </row>
    <row r="542" spans="1:8" x14ac:dyDescent="0.25">
      <c r="A542" s="43">
        <v>45300</v>
      </c>
      <c r="B542" s="44">
        <v>100462</v>
      </c>
      <c r="C542" s="44" t="s">
        <v>453</v>
      </c>
      <c r="D542" s="43">
        <v>45300</v>
      </c>
      <c r="E542" s="45" t="s">
        <v>454</v>
      </c>
      <c r="F542" s="60">
        <v>167000</v>
      </c>
      <c r="G542" s="44">
        <f t="shared" si="25"/>
        <v>41750</v>
      </c>
      <c r="H542" s="60">
        <f t="shared" si="26"/>
        <v>125250</v>
      </c>
    </row>
    <row r="543" spans="1:8" x14ac:dyDescent="0.25">
      <c r="A543" s="43">
        <v>45300</v>
      </c>
      <c r="B543" s="44">
        <v>100463</v>
      </c>
      <c r="C543" s="44" t="s">
        <v>453</v>
      </c>
      <c r="D543" s="43">
        <v>45300</v>
      </c>
      <c r="E543" s="45" t="s">
        <v>454</v>
      </c>
      <c r="F543" s="60">
        <v>167000</v>
      </c>
      <c r="G543" s="44">
        <f t="shared" si="25"/>
        <v>41750</v>
      </c>
      <c r="H543" s="60">
        <f t="shared" si="26"/>
        <v>125250</v>
      </c>
    </row>
    <row r="544" spans="1:8" x14ac:dyDescent="0.25">
      <c r="A544" s="43">
        <v>45300</v>
      </c>
      <c r="B544" s="44">
        <v>100464</v>
      </c>
      <c r="C544" s="44" t="s">
        <v>453</v>
      </c>
      <c r="D544" s="43">
        <v>45300</v>
      </c>
      <c r="E544" s="45" t="s">
        <v>454</v>
      </c>
      <c r="F544" s="60">
        <v>167000</v>
      </c>
      <c r="G544" s="44">
        <f t="shared" si="25"/>
        <v>41750</v>
      </c>
      <c r="H544" s="60">
        <f t="shared" si="26"/>
        <v>125250</v>
      </c>
    </row>
    <row r="545" spans="1:8" x14ac:dyDescent="0.25">
      <c r="A545" s="43">
        <v>45300</v>
      </c>
      <c r="B545" s="44">
        <v>100465</v>
      </c>
      <c r="C545" s="44" t="s">
        <v>455</v>
      </c>
      <c r="D545" s="43">
        <v>45300</v>
      </c>
      <c r="E545" s="45" t="s">
        <v>454</v>
      </c>
      <c r="F545" s="60">
        <v>196250</v>
      </c>
      <c r="G545" s="44">
        <f t="shared" si="25"/>
        <v>49062.5</v>
      </c>
      <c r="H545" s="60">
        <f t="shared" si="26"/>
        <v>147187.5</v>
      </c>
    </row>
    <row r="546" spans="1:8" x14ac:dyDescent="0.25">
      <c r="A546" s="43">
        <v>45300</v>
      </c>
      <c r="B546" s="44">
        <v>100466</v>
      </c>
      <c r="C546" s="44" t="s">
        <v>455</v>
      </c>
      <c r="D546" s="43">
        <v>45300</v>
      </c>
      <c r="E546" s="45" t="s">
        <v>454</v>
      </c>
      <c r="F546" s="60">
        <v>196250</v>
      </c>
      <c r="G546" s="44">
        <f t="shared" si="25"/>
        <v>49062.5</v>
      </c>
      <c r="H546" s="60">
        <f t="shared" si="26"/>
        <v>147187.5</v>
      </c>
    </row>
    <row r="547" spans="1:8" x14ac:dyDescent="0.25">
      <c r="A547" s="43">
        <v>45300</v>
      </c>
      <c r="B547" s="44">
        <v>100467</v>
      </c>
      <c r="C547" s="44" t="s">
        <v>455</v>
      </c>
      <c r="D547" s="43">
        <v>45300</v>
      </c>
      <c r="E547" s="45" t="s">
        <v>454</v>
      </c>
      <c r="F547" s="60">
        <v>196250</v>
      </c>
      <c r="G547" s="44">
        <f t="shared" si="25"/>
        <v>49062.5</v>
      </c>
      <c r="H547" s="60">
        <f t="shared" si="26"/>
        <v>147187.5</v>
      </c>
    </row>
    <row r="548" spans="1:8" x14ac:dyDescent="0.25">
      <c r="A548" s="43">
        <v>45301</v>
      </c>
      <c r="B548" s="44">
        <v>100468</v>
      </c>
      <c r="C548" s="44" t="s">
        <v>456</v>
      </c>
      <c r="D548" s="43">
        <v>45301</v>
      </c>
      <c r="E548" s="45" t="s">
        <v>457</v>
      </c>
      <c r="F548" s="60">
        <v>16250</v>
      </c>
      <c r="G548" s="44">
        <f t="shared" si="25"/>
        <v>4062.5</v>
      </c>
      <c r="H548" s="60">
        <f t="shared" si="26"/>
        <v>12187.5</v>
      </c>
    </row>
    <row r="549" spans="1:8" x14ac:dyDescent="0.25">
      <c r="A549" s="43">
        <v>45301</v>
      </c>
      <c r="B549" s="44">
        <v>100469</v>
      </c>
      <c r="C549" s="44" t="s">
        <v>456</v>
      </c>
      <c r="D549" s="43">
        <v>45301</v>
      </c>
      <c r="E549" s="45" t="s">
        <v>457</v>
      </c>
      <c r="F549" s="60">
        <v>16250</v>
      </c>
      <c r="G549" s="44">
        <f t="shared" si="25"/>
        <v>4062.5</v>
      </c>
      <c r="H549" s="60">
        <f t="shared" si="26"/>
        <v>12187.5</v>
      </c>
    </row>
    <row r="550" spans="1:8" x14ac:dyDescent="0.25">
      <c r="A550" s="43">
        <v>45301</v>
      </c>
      <c r="B550" s="44">
        <v>100470</v>
      </c>
      <c r="C550" s="44" t="s">
        <v>456</v>
      </c>
      <c r="D550" s="43">
        <v>45301</v>
      </c>
      <c r="E550" s="45" t="s">
        <v>457</v>
      </c>
      <c r="F550" s="60">
        <v>16250</v>
      </c>
      <c r="G550" s="44">
        <f t="shared" si="25"/>
        <v>4062.5</v>
      </c>
      <c r="H550" s="60">
        <f t="shared" si="26"/>
        <v>12187.5</v>
      </c>
    </row>
    <row r="551" spans="1:8" x14ac:dyDescent="0.25">
      <c r="A551" s="43">
        <v>45301</v>
      </c>
      <c r="B551" s="44">
        <v>100471</v>
      </c>
      <c r="C551" s="44" t="s">
        <v>456</v>
      </c>
      <c r="D551" s="43">
        <v>45301</v>
      </c>
      <c r="E551" s="45" t="s">
        <v>457</v>
      </c>
      <c r="F551" s="60">
        <v>16250</v>
      </c>
      <c r="G551" s="44">
        <f t="shared" si="25"/>
        <v>4062.5</v>
      </c>
      <c r="H551" s="60">
        <f t="shared" si="26"/>
        <v>12187.5</v>
      </c>
    </row>
    <row r="552" spans="1:8" x14ac:dyDescent="0.25">
      <c r="A552" s="43">
        <v>45301</v>
      </c>
      <c r="B552" s="44">
        <v>100472</v>
      </c>
      <c r="C552" s="44" t="s">
        <v>456</v>
      </c>
      <c r="D552" s="43">
        <v>45301</v>
      </c>
      <c r="E552" s="45" t="s">
        <v>457</v>
      </c>
      <c r="F552" s="60">
        <v>16250</v>
      </c>
      <c r="G552" s="44">
        <f t="shared" si="25"/>
        <v>4062.5</v>
      </c>
      <c r="H552" s="60">
        <f t="shared" si="26"/>
        <v>12187.5</v>
      </c>
    </row>
    <row r="553" spans="1:8" x14ac:dyDescent="0.25">
      <c r="A553" s="43">
        <v>45301</v>
      </c>
      <c r="B553" s="44">
        <v>100473</v>
      </c>
      <c r="C553" s="44" t="s">
        <v>456</v>
      </c>
      <c r="D553" s="43">
        <v>45301</v>
      </c>
      <c r="E553" s="45" t="s">
        <v>457</v>
      </c>
      <c r="F553" s="60">
        <v>16250</v>
      </c>
      <c r="G553" s="44">
        <f t="shared" si="25"/>
        <v>4062.5</v>
      </c>
      <c r="H553" s="60">
        <f t="shared" si="26"/>
        <v>12187.5</v>
      </c>
    </row>
    <row r="554" spans="1:8" x14ac:dyDescent="0.25">
      <c r="A554" s="43">
        <v>45301</v>
      </c>
      <c r="B554" s="44">
        <v>100474</v>
      </c>
      <c r="C554" s="44" t="s">
        <v>456</v>
      </c>
      <c r="D554" s="43">
        <v>45301</v>
      </c>
      <c r="E554" s="45" t="s">
        <v>457</v>
      </c>
      <c r="F554" s="60">
        <v>16250</v>
      </c>
      <c r="G554" s="44">
        <f t="shared" si="25"/>
        <v>4062.5</v>
      </c>
      <c r="H554" s="60">
        <f t="shared" si="26"/>
        <v>12187.5</v>
      </c>
    </row>
    <row r="555" spans="1:8" x14ac:dyDescent="0.25">
      <c r="A555" s="43">
        <v>45301</v>
      </c>
      <c r="B555" s="44">
        <v>100475</v>
      </c>
      <c r="C555" s="44" t="s">
        <v>456</v>
      </c>
      <c r="D555" s="43">
        <v>45301</v>
      </c>
      <c r="E555" s="45" t="s">
        <v>457</v>
      </c>
      <c r="F555" s="60">
        <v>16250</v>
      </c>
      <c r="G555" s="44">
        <f t="shared" si="25"/>
        <v>4062.5</v>
      </c>
      <c r="H555" s="60">
        <f t="shared" si="26"/>
        <v>12187.5</v>
      </c>
    </row>
    <row r="556" spans="1:8" x14ac:dyDescent="0.25">
      <c r="A556" s="43">
        <v>45301</v>
      </c>
      <c r="B556" s="44">
        <v>100476</v>
      </c>
      <c r="C556" s="44" t="s">
        <v>456</v>
      </c>
      <c r="D556" s="43">
        <v>45301</v>
      </c>
      <c r="E556" s="45" t="s">
        <v>457</v>
      </c>
      <c r="F556" s="60">
        <v>16250</v>
      </c>
      <c r="G556" s="44">
        <f t="shared" si="25"/>
        <v>4062.5</v>
      </c>
      <c r="H556" s="60">
        <f t="shared" si="26"/>
        <v>12187.5</v>
      </c>
    </row>
    <row r="557" spans="1:8" x14ac:dyDescent="0.25">
      <c r="A557" s="43">
        <v>45301</v>
      </c>
      <c r="B557" s="44">
        <v>100477</v>
      </c>
      <c r="C557" s="44" t="s">
        <v>456</v>
      </c>
      <c r="D557" s="43">
        <v>45301</v>
      </c>
      <c r="E557" s="45" t="s">
        <v>457</v>
      </c>
      <c r="F557" s="60">
        <v>16250</v>
      </c>
      <c r="G557" s="44">
        <f t="shared" si="25"/>
        <v>4062.5</v>
      </c>
      <c r="H557" s="60">
        <f t="shared" si="26"/>
        <v>12187.5</v>
      </c>
    </row>
    <row r="558" spans="1:8" x14ac:dyDescent="0.25">
      <c r="A558" s="43">
        <v>45302</v>
      </c>
      <c r="B558" s="44">
        <v>100478</v>
      </c>
      <c r="C558" s="44" t="s">
        <v>458</v>
      </c>
      <c r="D558" s="43">
        <v>45302</v>
      </c>
      <c r="E558" s="45" t="s">
        <v>459</v>
      </c>
      <c r="F558" s="60">
        <v>97500</v>
      </c>
      <c r="G558" s="44">
        <f t="shared" si="25"/>
        <v>24375</v>
      </c>
      <c r="H558" s="60">
        <f t="shared" si="26"/>
        <v>73125</v>
      </c>
    </row>
    <row r="559" spans="1:8" x14ac:dyDescent="0.25">
      <c r="A559" s="43">
        <v>45302</v>
      </c>
      <c r="B559" s="44">
        <v>100479</v>
      </c>
      <c r="C559" s="44" t="s">
        <v>458</v>
      </c>
      <c r="D559" s="43">
        <v>45302</v>
      </c>
      <c r="E559" s="45" t="s">
        <v>459</v>
      </c>
      <c r="F559" s="60">
        <v>97500</v>
      </c>
      <c r="G559" s="44">
        <f t="shared" si="25"/>
        <v>24375</v>
      </c>
      <c r="H559" s="60">
        <f t="shared" si="26"/>
        <v>73125</v>
      </c>
    </row>
    <row r="560" spans="1:8" x14ac:dyDescent="0.25">
      <c r="A560" s="43">
        <v>45302</v>
      </c>
      <c r="B560" s="44">
        <v>100480</v>
      </c>
      <c r="C560" s="44" t="s">
        <v>460</v>
      </c>
      <c r="D560" s="43">
        <v>45302</v>
      </c>
      <c r="E560" s="45" t="s">
        <v>459</v>
      </c>
      <c r="F560" s="60">
        <v>15600</v>
      </c>
      <c r="G560" s="44">
        <f t="shared" si="25"/>
        <v>3900</v>
      </c>
      <c r="H560" s="60">
        <f t="shared" si="26"/>
        <v>11700</v>
      </c>
    </row>
    <row r="561" spans="1:8" x14ac:dyDescent="0.25">
      <c r="A561" s="43">
        <v>45302</v>
      </c>
      <c r="B561" s="44">
        <v>100481</v>
      </c>
      <c r="C561" s="44" t="s">
        <v>460</v>
      </c>
      <c r="D561" s="43">
        <v>45302</v>
      </c>
      <c r="E561" s="45" t="s">
        <v>459</v>
      </c>
      <c r="F561" s="60">
        <v>15600</v>
      </c>
      <c r="G561" s="44">
        <f t="shared" si="25"/>
        <v>3900</v>
      </c>
      <c r="H561" s="60">
        <f t="shared" si="26"/>
        <v>11700</v>
      </c>
    </row>
    <row r="562" spans="1:8" x14ac:dyDescent="0.25">
      <c r="A562" s="43">
        <v>45302</v>
      </c>
      <c r="B562" s="44">
        <v>100482</v>
      </c>
      <c r="C562" s="44" t="s">
        <v>461</v>
      </c>
      <c r="D562" s="43">
        <v>45302</v>
      </c>
      <c r="E562" s="45" t="s">
        <v>459</v>
      </c>
      <c r="F562" s="60">
        <v>16250</v>
      </c>
      <c r="G562" s="44">
        <f t="shared" si="25"/>
        <v>4062.5</v>
      </c>
      <c r="H562" s="60">
        <f t="shared" si="26"/>
        <v>12187.5</v>
      </c>
    </row>
    <row r="563" spans="1:8" x14ac:dyDescent="0.25">
      <c r="A563" s="43">
        <v>45302</v>
      </c>
      <c r="B563" s="44">
        <v>100483</v>
      </c>
      <c r="C563" s="44" t="s">
        <v>461</v>
      </c>
      <c r="D563" s="43">
        <v>45302</v>
      </c>
      <c r="E563" s="45" t="s">
        <v>459</v>
      </c>
      <c r="F563" s="60">
        <v>16250</v>
      </c>
      <c r="G563" s="44">
        <f t="shared" si="25"/>
        <v>4062.5</v>
      </c>
      <c r="H563" s="60">
        <f t="shared" si="26"/>
        <v>12187.5</v>
      </c>
    </row>
    <row r="564" spans="1:8" x14ac:dyDescent="0.25">
      <c r="A564" s="43">
        <v>45302</v>
      </c>
      <c r="B564" s="44">
        <v>100484</v>
      </c>
      <c r="C564" s="44" t="s">
        <v>462</v>
      </c>
      <c r="D564" s="43">
        <v>45302</v>
      </c>
      <c r="E564" s="45" t="s">
        <v>459</v>
      </c>
      <c r="F564" s="60">
        <v>72100</v>
      </c>
      <c r="G564" s="44">
        <f t="shared" si="25"/>
        <v>18025</v>
      </c>
      <c r="H564" s="60">
        <f t="shared" si="26"/>
        <v>54075</v>
      </c>
    </row>
    <row r="565" spans="1:8" x14ac:dyDescent="0.25">
      <c r="A565" s="43">
        <v>45302</v>
      </c>
      <c r="B565" s="44">
        <v>100485</v>
      </c>
      <c r="C565" s="44" t="s">
        <v>463</v>
      </c>
      <c r="D565" s="43">
        <v>45302</v>
      </c>
      <c r="E565" s="45" t="s">
        <v>459</v>
      </c>
      <c r="F565" s="60">
        <v>28100</v>
      </c>
      <c r="G565" s="44">
        <f t="shared" si="25"/>
        <v>7025</v>
      </c>
      <c r="H565" s="60">
        <f t="shared" si="26"/>
        <v>21075</v>
      </c>
    </row>
    <row r="566" spans="1:8" x14ac:dyDescent="0.25">
      <c r="A566" s="43">
        <v>45302</v>
      </c>
      <c r="B566" s="44">
        <v>100486</v>
      </c>
      <c r="C566" s="44" t="s">
        <v>464</v>
      </c>
      <c r="D566" s="43">
        <v>45302</v>
      </c>
      <c r="E566" s="45" t="s">
        <v>303</v>
      </c>
      <c r="F566" s="60">
        <v>12000</v>
      </c>
      <c r="G566" s="44">
        <f t="shared" si="25"/>
        <v>3000</v>
      </c>
      <c r="H566" s="60">
        <f t="shared" si="26"/>
        <v>9000</v>
      </c>
    </row>
    <row r="567" spans="1:8" x14ac:dyDescent="0.25">
      <c r="A567" s="43">
        <v>45302</v>
      </c>
      <c r="B567" s="44">
        <v>100487</v>
      </c>
      <c r="C567" s="44" t="s">
        <v>465</v>
      </c>
      <c r="D567" s="43">
        <v>45302</v>
      </c>
      <c r="E567" s="45" t="s">
        <v>303</v>
      </c>
      <c r="F567" s="60">
        <v>79890</v>
      </c>
      <c r="G567" s="44">
        <f t="shared" si="25"/>
        <v>19972.5</v>
      </c>
      <c r="H567" s="60">
        <f t="shared" si="26"/>
        <v>59917.5</v>
      </c>
    </row>
    <row r="568" spans="1:8" x14ac:dyDescent="0.25">
      <c r="A568" s="43">
        <v>45302</v>
      </c>
      <c r="B568" s="44">
        <v>100488</v>
      </c>
      <c r="C568" s="44" t="s">
        <v>467</v>
      </c>
      <c r="D568" s="43">
        <v>45302</v>
      </c>
      <c r="E568" s="45" t="s">
        <v>466</v>
      </c>
      <c r="F568" s="60">
        <v>7363.2</v>
      </c>
      <c r="G568" s="44">
        <f t="shared" ref="G568:G601" si="27">F568*25%</f>
        <v>1840.8</v>
      </c>
      <c r="H568" s="60">
        <f t="shared" si="26"/>
        <v>5522.4</v>
      </c>
    </row>
    <row r="569" spans="1:8" x14ac:dyDescent="0.25">
      <c r="A569" s="43">
        <v>45302</v>
      </c>
      <c r="B569" s="44">
        <v>100489</v>
      </c>
      <c r="C569" s="44" t="s">
        <v>468</v>
      </c>
      <c r="D569" s="43">
        <v>45302</v>
      </c>
      <c r="E569" s="45" t="s">
        <v>466</v>
      </c>
      <c r="F569" s="60">
        <v>7363.2</v>
      </c>
      <c r="G569" s="44">
        <f t="shared" si="27"/>
        <v>1840.8</v>
      </c>
      <c r="H569" s="60">
        <f t="shared" si="26"/>
        <v>5522.4</v>
      </c>
    </row>
    <row r="570" spans="1:8" x14ac:dyDescent="0.25">
      <c r="A570" s="43">
        <v>45302</v>
      </c>
      <c r="B570" s="44">
        <v>100490</v>
      </c>
      <c r="C570" s="44" t="s">
        <v>468</v>
      </c>
      <c r="D570" s="43">
        <v>45302</v>
      </c>
      <c r="E570" s="45" t="s">
        <v>466</v>
      </c>
      <c r="F570" s="60">
        <v>7363.2</v>
      </c>
      <c r="G570" s="44">
        <f t="shared" si="27"/>
        <v>1840.8</v>
      </c>
      <c r="H570" s="60">
        <f t="shared" si="26"/>
        <v>5522.4</v>
      </c>
    </row>
    <row r="571" spans="1:8" x14ac:dyDescent="0.25">
      <c r="A571" s="43">
        <v>45302</v>
      </c>
      <c r="B571" s="44">
        <v>100491</v>
      </c>
      <c r="C571" s="44" t="s">
        <v>467</v>
      </c>
      <c r="D571" s="43">
        <v>45302</v>
      </c>
      <c r="E571" s="45" t="s">
        <v>466</v>
      </c>
      <c r="F571" s="60">
        <v>7363.2</v>
      </c>
      <c r="G571" s="44">
        <f t="shared" si="27"/>
        <v>1840.8</v>
      </c>
      <c r="H571" s="60">
        <f t="shared" si="26"/>
        <v>5522.4</v>
      </c>
    </row>
    <row r="572" spans="1:8" x14ac:dyDescent="0.25">
      <c r="A572" s="43">
        <v>45302</v>
      </c>
      <c r="B572" s="44">
        <v>100492</v>
      </c>
      <c r="C572" s="44" t="s">
        <v>469</v>
      </c>
      <c r="D572" s="43">
        <v>45302</v>
      </c>
      <c r="E572" s="45" t="s">
        <v>466</v>
      </c>
      <c r="F572" s="60">
        <v>28139.17</v>
      </c>
      <c r="G572" s="44">
        <f t="shared" si="27"/>
        <v>7034.7924999999996</v>
      </c>
      <c r="H572" s="60">
        <f t="shared" si="26"/>
        <v>21104.377499999999</v>
      </c>
    </row>
    <row r="573" spans="1:8" x14ac:dyDescent="0.25">
      <c r="A573" s="43">
        <v>45302</v>
      </c>
      <c r="B573" s="44">
        <v>100493</v>
      </c>
      <c r="C573" s="44" t="s">
        <v>470</v>
      </c>
      <c r="D573" s="43">
        <v>45302</v>
      </c>
      <c r="E573" s="45" t="s">
        <v>471</v>
      </c>
      <c r="F573" s="60">
        <v>12777</v>
      </c>
      <c r="G573" s="44">
        <f t="shared" si="27"/>
        <v>3194.25</v>
      </c>
      <c r="H573" s="60">
        <f t="shared" si="26"/>
        <v>9582.75</v>
      </c>
    </row>
    <row r="574" spans="1:8" x14ac:dyDescent="0.25">
      <c r="A574" s="43">
        <v>45302</v>
      </c>
      <c r="B574" s="44">
        <v>100494</v>
      </c>
      <c r="C574" s="44" t="s">
        <v>472</v>
      </c>
      <c r="D574" s="43">
        <v>45302</v>
      </c>
      <c r="E574" s="45" t="s">
        <v>471</v>
      </c>
      <c r="F574" s="60">
        <v>9900</v>
      </c>
      <c r="G574" s="44">
        <f t="shared" si="27"/>
        <v>2475</v>
      </c>
      <c r="H574" s="60">
        <f t="shared" si="26"/>
        <v>7425</v>
      </c>
    </row>
    <row r="575" spans="1:8" x14ac:dyDescent="0.25">
      <c r="A575" s="43">
        <v>45302</v>
      </c>
      <c r="B575" s="44">
        <v>100495</v>
      </c>
      <c r="C575" s="44" t="s">
        <v>473</v>
      </c>
      <c r="D575" s="43">
        <v>45302</v>
      </c>
      <c r="E575" s="45" t="s">
        <v>471</v>
      </c>
      <c r="F575" s="60">
        <v>34000</v>
      </c>
      <c r="G575" s="44">
        <f t="shared" si="27"/>
        <v>8500</v>
      </c>
      <c r="H575" s="60">
        <f t="shared" si="26"/>
        <v>25500</v>
      </c>
    </row>
    <row r="576" spans="1:8" x14ac:dyDescent="0.25">
      <c r="A576" s="43">
        <v>45302</v>
      </c>
      <c r="B576" s="44">
        <v>100496</v>
      </c>
      <c r="C576" s="44" t="s">
        <v>474</v>
      </c>
      <c r="D576" s="43">
        <v>45302</v>
      </c>
      <c r="E576" s="45" t="s">
        <v>471</v>
      </c>
      <c r="F576" s="60">
        <v>4500</v>
      </c>
      <c r="G576" s="44">
        <f t="shared" si="27"/>
        <v>1125</v>
      </c>
      <c r="H576" s="60">
        <f t="shared" si="26"/>
        <v>3375</v>
      </c>
    </row>
    <row r="577" spans="1:8" x14ac:dyDescent="0.25">
      <c r="A577" s="43">
        <v>45302</v>
      </c>
      <c r="B577" s="44">
        <v>100497</v>
      </c>
      <c r="C577" s="44" t="s">
        <v>474</v>
      </c>
      <c r="D577" s="43">
        <v>45302</v>
      </c>
      <c r="E577" s="45" t="s">
        <v>471</v>
      </c>
      <c r="F577" s="60">
        <v>4500</v>
      </c>
      <c r="G577" s="44">
        <f t="shared" si="27"/>
        <v>1125</v>
      </c>
      <c r="H577" s="60">
        <f t="shared" si="26"/>
        <v>3375</v>
      </c>
    </row>
    <row r="578" spans="1:8" x14ac:dyDescent="0.25">
      <c r="A578" s="43">
        <v>45303</v>
      </c>
      <c r="B578" s="44">
        <v>100498</v>
      </c>
      <c r="C578" s="44" t="s">
        <v>476</v>
      </c>
      <c r="D578" s="43">
        <v>45303</v>
      </c>
      <c r="E578" s="45" t="s">
        <v>475</v>
      </c>
      <c r="F578" s="60">
        <v>11888.5</v>
      </c>
      <c r="G578" s="44">
        <f t="shared" si="27"/>
        <v>2972.125</v>
      </c>
      <c r="H578" s="60">
        <f t="shared" si="26"/>
        <v>8916.375</v>
      </c>
    </row>
    <row r="579" spans="1:8" x14ac:dyDescent="0.25">
      <c r="A579" s="43">
        <v>45303</v>
      </c>
      <c r="B579" s="44">
        <v>100499</v>
      </c>
      <c r="C579" s="44" t="s">
        <v>476</v>
      </c>
      <c r="D579" s="43">
        <v>45303</v>
      </c>
      <c r="E579" s="45" t="s">
        <v>475</v>
      </c>
      <c r="F579" s="60">
        <v>11888.5</v>
      </c>
      <c r="G579" s="44">
        <f t="shared" si="27"/>
        <v>2972.125</v>
      </c>
      <c r="H579" s="60">
        <f t="shared" si="26"/>
        <v>8916.375</v>
      </c>
    </row>
    <row r="580" spans="1:8" x14ac:dyDescent="0.25">
      <c r="A580" s="43">
        <v>45303</v>
      </c>
      <c r="B580" s="44">
        <v>100500</v>
      </c>
      <c r="C580" s="44" t="s">
        <v>476</v>
      </c>
      <c r="D580" s="43">
        <v>45303</v>
      </c>
      <c r="E580" s="45" t="s">
        <v>475</v>
      </c>
      <c r="F580" s="60">
        <v>11888.5</v>
      </c>
      <c r="G580" s="44">
        <f t="shared" si="27"/>
        <v>2972.125</v>
      </c>
      <c r="H580" s="60">
        <f t="shared" si="26"/>
        <v>8916.375</v>
      </c>
    </row>
    <row r="581" spans="1:8" x14ac:dyDescent="0.25">
      <c r="A581" s="43">
        <v>45303</v>
      </c>
      <c r="B581" s="44">
        <v>100501</v>
      </c>
      <c r="C581" s="44" t="s">
        <v>476</v>
      </c>
      <c r="D581" s="43">
        <v>45303</v>
      </c>
      <c r="E581" s="45" t="s">
        <v>475</v>
      </c>
      <c r="F581" s="60">
        <v>11888.5</v>
      </c>
      <c r="G581" s="44">
        <f t="shared" si="27"/>
        <v>2972.125</v>
      </c>
      <c r="H581" s="60">
        <f t="shared" si="26"/>
        <v>8916.375</v>
      </c>
    </row>
    <row r="582" spans="1:8" x14ac:dyDescent="0.25">
      <c r="A582" s="43">
        <v>45303</v>
      </c>
      <c r="B582" s="44">
        <v>100502</v>
      </c>
      <c r="C582" s="44" t="s">
        <v>476</v>
      </c>
      <c r="D582" s="43">
        <v>45303</v>
      </c>
      <c r="E582" s="45" t="s">
        <v>475</v>
      </c>
      <c r="F582" s="60">
        <v>11888.5</v>
      </c>
      <c r="G582" s="44">
        <f t="shared" si="27"/>
        <v>2972.125</v>
      </c>
      <c r="H582" s="60">
        <f t="shared" si="26"/>
        <v>8916.375</v>
      </c>
    </row>
    <row r="583" spans="1:8" x14ac:dyDescent="0.25">
      <c r="A583" s="43">
        <v>45303</v>
      </c>
      <c r="B583" s="44">
        <v>100503</v>
      </c>
      <c r="C583" s="44" t="s">
        <v>476</v>
      </c>
      <c r="D583" s="43">
        <v>45303</v>
      </c>
      <c r="E583" s="45" t="s">
        <v>475</v>
      </c>
      <c r="F583" s="60">
        <v>11888.5</v>
      </c>
      <c r="G583" s="44">
        <f t="shared" si="27"/>
        <v>2972.125</v>
      </c>
      <c r="H583" s="60">
        <f t="shared" si="26"/>
        <v>8916.375</v>
      </c>
    </row>
    <row r="584" spans="1:8" x14ac:dyDescent="0.25">
      <c r="A584" s="43">
        <v>45303</v>
      </c>
      <c r="B584" s="44">
        <v>100504</v>
      </c>
      <c r="C584" s="44" t="s">
        <v>476</v>
      </c>
      <c r="D584" s="43">
        <v>45303</v>
      </c>
      <c r="E584" s="45" t="s">
        <v>475</v>
      </c>
      <c r="F584" s="60">
        <v>11888.5</v>
      </c>
      <c r="G584" s="44">
        <f t="shared" si="27"/>
        <v>2972.125</v>
      </c>
      <c r="H584" s="60">
        <f t="shared" si="26"/>
        <v>8916.375</v>
      </c>
    </row>
    <row r="585" spans="1:8" x14ac:dyDescent="0.25">
      <c r="A585" s="43">
        <v>45303</v>
      </c>
      <c r="B585" s="44">
        <v>100505</v>
      </c>
      <c r="C585" s="44" t="s">
        <v>476</v>
      </c>
      <c r="D585" s="43">
        <v>45303</v>
      </c>
      <c r="E585" s="45" t="s">
        <v>475</v>
      </c>
      <c r="F585" s="60">
        <v>11888.5</v>
      </c>
      <c r="G585" s="44">
        <f t="shared" si="27"/>
        <v>2972.125</v>
      </c>
      <c r="H585" s="60">
        <f t="shared" si="26"/>
        <v>8916.375</v>
      </c>
    </row>
    <row r="586" spans="1:8" x14ac:dyDescent="0.25">
      <c r="A586" s="43">
        <v>45303</v>
      </c>
      <c r="B586" s="44">
        <v>100506</v>
      </c>
      <c r="C586" s="44" t="s">
        <v>476</v>
      </c>
      <c r="D586" s="43">
        <v>45303</v>
      </c>
      <c r="E586" s="45" t="s">
        <v>475</v>
      </c>
      <c r="F586" s="60">
        <v>11888.5</v>
      </c>
      <c r="G586" s="44">
        <f t="shared" si="27"/>
        <v>2972.125</v>
      </c>
      <c r="H586" s="60">
        <f t="shared" si="26"/>
        <v>8916.375</v>
      </c>
    </row>
    <row r="587" spans="1:8" x14ac:dyDescent="0.25">
      <c r="A587" s="43">
        <v>45303</v>
      </c>
      <c r="B587" s="44">
        <v>100507</v>
      </c>
      <c r="C587" s="44" t="s">
        <v>476</v>
      </c>
      <c r="D587" s="43">
        <v>45303</v>
      </c>
      <c r="E587" s="45" t="s">
        <v>475</v>
      </c>
      <c r="F587" s="60">
        <v>11888.5</v>
      </c>
      <c r="G587" s="44">
        <f t="shared" si="27"/>
        <v>2972.125</v>
      </c>
      <c r="H587" s="60">
        <f t="shared" si="26"/>
        <v>8916.375</v>
      </c>
    </row>
    <row r="588" spans="1:8" x14ac:dyDescent="0.25">
      <c r="A588" s="43">
        <v>45303</v>
      </c>
      <c r="B588" s="44">
        <v>100508</v>
      </c>
      <c r="C588" s="44" t="s">
        <v>476</v>
      </c>
      <c r="D588" s="43">
        <v>45303</v>
      </c>
      <c r="E588" s="45" t="s">
        <v>475</v>
      </c>
      <c r="F588" s="60">
        <v>11888.5</v>
      </c>
      <c r="G588" s="44">
        <f t="shared" si="27"/>
        <v>2972.125</v>
      </c>
      <c r="H588" s="60">
        <f t="shared" si="26"/>
        <v>8916.375</v>
      </c>
    </row>
    <row r="589" spans="1:8" x14ac:dyDescent="0.25">
      <c r="A589" s="43">
        <v>45303</v>
      </c>
      <c r="B589" s="44">
        <v>100509</v>
      </c>
      <c r="C589" s="44" t="s">
        <v>476</v>
      </c>
      <c r="D589" s="43">
        <v>45303</v>
      </c>
      <c r="E589" s="45" t="s">
        <v>475</v>
      </c>
      <c r="F589" s="60">
        <v>11888.5</v>
      </c>
      <c r="G589" s="44">
        <f t="shared" si="27"/>
        <v>2972.125</v>
      </c>
      <c r="H589" s="60">
        <f t="shared" si="26"/>
        <v>8916.375</v>
      </c>
    </row>
    <row r="590" spans="1:8" x14ac:dyDescent="0.25">
      <c r="A590" s="43">
        <v>45303</v>
      </c>
      <c r="B590" s="44">
        <v>100510</v>
      </c>
      <c r="C590" s="44" t="s">
        <v>477</v>
      </c>
      <c r="D590" s="43">
        <v>45303</v>
      </c>
      <c r="E590" s="45" t="s">
        <v>475</v>
      </c>
      <c r="F590" s="60">
        <v>21157.5</v>
      </c>
      <c r="G590" s="44">
        <f t="shared" si="27"/>
        <v>5289.375</v>
      </c>
      <c r="H590" s="60">
        <f t="shared" si="26"/>
        <v>15868.125</v>
      </c>
    </row>
    <row r="591" spans="1:8" x14ac:dyDescent="0.25">
      <c r="A591" s="43">
        <v>45306</v>
      </c>
      <c r="B591" s="44">
        <v>100511</v>
      </c>
      <c r="C591" s="44" t="s">
        <v>458</v>
      </c>
      <c r="D591" s="43">
        <v>45306</v>
      </c>
      <c r="E591" s="45" t="s">
        <v>478</v>
      </c>
      <c r="F591" s="60">
        <v>97500</v>
      </c>
      <c r="G591" s="44">
        <f t="shared" si="27"/>
        <v>24375</v>
      </c>
      <c r="H591" s="60">
        <f t="shared" si="26"/>
        <v>73125</v>
      </c>
    </row>
    <row r="592" spans="1:8" x14ac:dyDescent="0.25">
      <c r="A592" s="43">
        <v>45306</v>
      </c>
      <c r="B592" s="44">
        <v>100512</v>
      </c>
      <c r="C592" s="44" t="s">
        <v>458</v>
      </c>
      <c r="D592" s="43">
        <v>45306</v>
      </c>
      <c r="E592" s="45" t="s">
        <v>478</v>
      </c>
      <c r="F592" s="60">
        <v>97500.5</v>
      </c>
      <c r="G592" s="44">
        <f t="shared" si="27"/>
        <v>24375.125</v>
      </c>
      <c r="H592" s="60">
        <f t="shared" si="26"/>
        <v>73125.375</v>
      </c>
    </row>
    <row r="593" spans="1:8" x14ac:dyDescent="0.25">
      <c r="A593" s="43">
        <v>45306</v>
      </c>
      <c r="B593" s="44">
        <v>100513</v>
      </c>
      <c r="C593" s="44" t="s">
        <v>458</v>
      </c>
      <c r="D593" s="43">
        <v>45306</v>
      </c>
      <c r="E593" s="45" t="s">
        <v>478</v>
      </c>
      <c r="F593" s="60">
        <v>97500.5</v>
      </c>
      <c r="G593" s="44">
        <f t="shared" si="27"/>
        <v>24375.125</v>
      </c>
      <c r="H593" s="60">
        <f t="shared" si="26"/>
        <v>73125.375</v>
      </c>
    </row>
    <row r="594" spans="1:8" x14ac:dyDescent="0.25">
      <c r="A594" s="43">
        <v>45306</v>
      </c>
      <c r="B594" s="44">
        <v>100524</v>
      </c>
      <c r="C594" s="44" t="s">
        <v>458</v>
      </c>
      <c r="D594" s="43">
        <v>45306</v>
      </c>
      <c r="E594" s="45" t="s">
        <v>478</v>
      </c>
      <c r="F594" s="60">
        <v>97500</v>
      </c>
      <c r="G594" s="44">
        <f t="shared" si="27"/>
        <v>24375</v>
      </c>
      <c r="H594" s="60">
        <f t="shared" si="26"/>
        <v>73125</v>
      </c>
    </row>
    <row r="595" spans="1:8" x14ac:dyDescent="0.25">
      <c r="A595" s="43">
        <v>45306</v>
      </c>
      <c r="B595" s="44">
        <v>100525</v>
      </c>
      <c r="C595" s="44" t="s">
        <v>458</v>
      </c>
      <c r="D595" s="43">
        <v>45306</v>
      </c>
      <c r="E595" s="45" t="s">
        <v>478</v>
      </c>
      <c r="F595" s="60">
        <v>97500</v>
      </c>
      <c r="G595" s="44">
        <f t="shared" si="27"/>
        <v>24375</v>
      </c>
      <c r="H595" s="60">
        <f t="shared" si="26"/>
        <v>73125</v>
      </c>
    </row>
    <row r="596" spans="1:8" x14ac:dyDescent="0.25">
      <c r="A596" s="43">
        <v>45306</v>
      </c>
      <c r="B596" s="44">
        <v>100529</v>
      </c>
      <c r="C596" s="44" t="s">
        <v>458</v>
      </c>
      <c r="D596" s="43">
        <v>45306</v>
      </c>
      <c r="E596" s="45" t="s">
        <v>478</v>
      </c>
      <c r="F596" s="60">
        <v>97500</v>
      </c>
      <c r="G596" s="44">
        <f t="shared" si="27"/>
        <v>24375</v>
      </c>
      <c r="H596" s="60">
        <f t="shared" si="26"/>
        <v>73125</v>
      </c>
    </row>
    <row r="597" spans="1:8" x14ac:dyDescent="0.25">
      <c r="A597" s="43">
        <v>45306</v>
      </c>
      <c r="B597" s="44">
        <v>100533</v>
      </c>
      <c r="C597" s="44" t="s">
        <v>458</v>
      </c>
      <c r="D597" s="43">
        <v>45306</v>
      </c>
      <c r="E597" s="45" t="s">
        <v>478</v>
      </c>
      <c r="F597" s="60">
        <v>97500</v>
      </c>
      <c r="G597" s="44">
        <f t="shared" si="27"/>
        <v>24375</v>
      </c>
      <c r="H597" s="60">
        <f t="shared" si="26"/>
        <v>73125</v>
      </c>
    </row>
    <row r="598" spans="1:8" x14ac:dyDescent="0.25">
      <c r="A598" s="43">
        <v>45306</v>
      </c>
      <c r="B598" s="44">
        <v>100537</v>
      </c>
      <c r="C598" s="44" t="s">
        <v>458</v>
      </c>
      <c r="D598" s="43">
        <v>45306</v>
      </c>
      <c r="E598" s="45" t="s">
        <v>478</v>
      </c>
      <c r="F598" s="60">
        <v>97500</v>
      </c>
      <c r="G598" s="44">
        <f t="shared" si="27"/>
        <v>24375</v>
      </c>
      <c r="H598" s="60">
        <f t="shared" si="26"/>
        <v>73125</v>
      </c>
    </row>
    <row r="599" spans="1:8" x14ac:dyDescent="0.25">
      <c r="A599" s="43">
        <v>45306</v>
      </c>
      <c r="B599" s="44">
        <v>100541</v>
      </c>
      <c r="C599" s="44" t="s">
        <v>458</v>
      </c>
      <c r="D599" s="43">
        <v>45306</v>
      </c>
      <c r="E599" s="45" t="s">
        <v>478</v>
      </c>
      <c r="F599" s="60">
        <v>97500</v>
      </c>
      <c r="G599" s="44">
        <f t="shared" si="27"/>
        <v>24375</v>
      </c>
      <c r="H599" s="60">
        <f t="shared" si="26"/>
        <v>73125</v>
      </c>
    </row>
    <row r="600" spans="1:8" x14ac:dyDescent="0.25">
      <c r="A600" s="43">
        <v>45306</v>
      </c>
      <c r="B600" s="44">
        <v>100545</v>
      </c>
      <c r="C600" s="44" t="s">
        <v>458</v>
      </c>
      <c r="D600" s="43">
        <v>45306</v>
      </c>
      <c r="E600" s="45" t="s">
        <v>478</v>
      </c>
      <c r="F600" s="60">
        <v>97500</v>
      </c>
      <c r="G600" s="44">
        <f t="shared" si="27"/>
        <v>24375</v>
      </c>
      <c r="H600" s="60">
        <f t="shared" si="26"/>
        <v>73125</v>
      </c>
    </row>
    <row r="601" spans="1:8" ht="15.75" customHeight="1" x14ac:dyDescent="0.25">
      <c r="A601" s="43">
        <v>45306</v>
      </c>
      <c r="B601" s="44">
        <v>100549</v>
      </c>
      <c r="C601" s="44" t="s">
        <v>479</v>
      </c>
      <c r="D601" s="43">
        <v>45306</v>
      </c>
      <c r="E601" s="45" t="s">
        <v>478</v>
      </c>
      <c r="F601" s="60">
        <v>16250</v>
      </c>
      <c r="G601" s="44">
        <f t="shared" si="27"/>
        <v>4062.5</v>
      </c>
      <c r="H601" s="60">
        <f t="shared" si="26"/>
        <v>12187.5</v>
      </c>
    </row>
    <row r="602" spans="1:8" x14ac:dyDescent="0.25">
      <c r="A602" s="43">
        <v>45306</v>
      </c>
      <c r="B602" s="44">
        <v>100553</v>
      </c>
      <c r="C602" s="44" t="s">
        <v>480</v>
      </c>
      <c r="D602" s="43">
        <v>45306</v>
      </c>
      <c r="E602" s="45" t="s">
        <v>478</v>
      </c>
      <c r="F602" s="60">
        <v>16250</v>
      </c>
      <c r="G602" s="44">
        <f t="shared" ref="G602:G666" si="28">F602*25%</f>
        <v>4062.5</v>
      </c>
      <c r="H602" s="60">
        <f t="shared" si="26"/>
        <v>12187.5</v>
      </c>
    </row>
    <row r="603" spans="1:8" x14ac:dyDescent="0.25">
      <c r="A603" s="43">
        <v>45306</v>
      </c>
      <c r="B603" s="44">
        <v>100557</v>
      </c>
      <c r="C603" s="44" t="s">
        <v>481</v>
      </c>
      <c r="D603" s="43">
        <v>45306</v>
      </c>
      <c r="E603" s="45" t="s">
        <v>478</v>
      </c>
      <c r="F603" s="60">
        <v>16250</v>
      </c>
      <c r="G603" s="44">
        <f t="shared" si="28"/>
        <v>4062.5</v>
      </c>
      <c r="H603" s="60">
        <f t="shared" ref="H603:H666" si="29">F603-G603</f>
        <v>12187.5</v>
      </c>
    </row>
    <row r="604" spans="1:8" x14ac:dyDescent="0.25">
      <c r="A604" s="43">
        <v>45306</v>
      </c>
      <c r="B604" s="44">
        <v>100561</v>
      </c>
      <c r="C604" s="44" t="s">
        <v>482</v>
      </c>
      <c r="D604" s="43">
        <v>45306</v>
      </c>
      <c r="E604" s="45" t="s">
        <v>478</v>
      </c>
      <c r="F604" s="60">
        <v>16250</v>
      </c>
      <c r="G604" s="44">
        <f t="shared" si="28"/>
        <v>4062.5</v>
      </c>
      <c r="H604" s="60">
        <f t="shared" si="29"/>
        <v>12187.5</v>
      </c>
    </row>
    <row r="605" spans="1:8" x14ac:dyDescent="0.25">
      <c r="A605" s="43">
        <v>45306</v>
      </c>
      <c r="B605" s="44">
        <v>100565</v>
      </c>
      <c r="C605" s="44" t="s">
        <v>483</v>
      </c>
      <c r="D605" s="43">
        <v>45306</v>
      </c>
      <c r="E605" s="45" t="s">
        <v>478</v>
      </c>
      <c r="F605" s="60">
        <v>16250</v>
      </c>
      <c r="G605" s="44">
        <f t="shared" si="28"/>
        <v>4062.5</v>
      </c>
      <c r="H605" s="60">
        <f t="shared" si="29"/>
        <v>12187.5</v>
      </c>
    </row>
    <row r="606" spans="1:8" x14ac:dyDescent="0.25">
      <c r="A606" s="43">
        <v>45306</v>
      </c>
      <c r="B606" s="44">
        <v>100569</v>
      </c>
      <c r="C606" s="44" t="s">
        <v>484</v>
      </c>
      <c r="D606" s="43">
        <v>45306</v>
      </c>
      <c r="E606" s="45" t="s">
        <v>478</v>
      </c>
      <c r="F606" s="60">
        <v>16250</v>
      </c>
      <c r="G606" s="44">
        <f t="shared" si="28"/>
        <v>4062.5</v>
      </c>
      <c r="H606" s="60">
        <f t="shared" si="29"/>
        <v>12187.5</v>
      </c>
    </row>
    <row r="607" spans="1:8" x14ac:dyDescent="0.25">
      <c r="A607" s="43">
        <v>45306</v>
      </c>
      <c r="B607" s="44">
        <v>100573</v>
      </c>
      <c r="C607" s="44" t="s">
        <v>485</v>
      </c>
      <c r="D607" s="43">
        <v>45306</v>
      </c>
      <c r="E607" s="45" t="s">
        <v>478</v>
      </c>
      <c r="F607" s="60">
        <v>16250</v>
      </c>
      <c r="G607" s="44">
        <f t="shared" si="28"/>
        <v>4062.5</v>
      </c>
      <c r="H607" s="60">
        <f t="shared" si="29"/>
        <v>12187.5</v>
      </c>
    </row>
    <row r="608" spans="1:8" x14ac:dyDescent="0.25">
      <c r="A608" s="43">
        <v>45306</v>
      </c>
      <c r="B608" s="44">
        <v>100577</v>
      </c>
      <c r="C608" s="44" t="s">
        <v>486</v>
      </c>
      <c r="D608" s="43">
        <v>45306</v>
      </c>
      <c r="E608" s="45" t="s">
        <v>478</v>
      </c>
      <c r="F608" s="60">
        <v>16250</v>
      </c>
      <c r="G608" s="44">
        <f t="shared" si="28"/>
        <v>4062.5</v>
      </c>
      <c r="H608" s="60">
        <f t="shared" si="29"/>
        <v>12187.5</v>
      </c>
    </row>
    <row r="609" spans="1:8" x14ac:dyDescent="0.25">
      <c r="A609" s="43">
        <v>45306</v>
      </c>
      <c r="B609" s="44">
        <v>100581</v>
      </c>
      <c r="C609" s="44" t="s">
        <v>487</v>
      </c>
      <c r="D609" s="43">
        <v>45306</v>
      </c>
      <c r="E609" s="45" t="s">
        <v>478</v>
      </c>
      <c r="F609" s="60">
        <v>16250</v>
      </c>
      <c r="G609" s="44">
        <f t="shared" si="28"/>
        <v>4062.5</v>
      </c>
      <c r="H609" s="60">
        <f t="shared" si="29"/>
        <v>12187.5</v>
      </c>
    </row>
    <row r="610" spans="1:8" x14ac:dyDescent="0.25">
      <c r="A610" s="43">
        <v>45306</v>
      </c>
      <c r="B610" s="44">
        <v>100585</v>
      </c>
      <c r="C610" s="44" t="s">
        <v>488</v>
      </c>
      <c r="D610" s="43">
        <v>45306</v>
      </c>
      <c r="E610" s="45" t="s">
        <v>478</v>
      </c>
      <c r="F610" s="60">
        <v>16250</v>
      </c>
      <c r="G610" s="44">
        <f t="shared" si="28"/>
        <v>4062.5</v>
      </c>
      <c r="H610" s="60">
        <f t="shared" si="29"/>
        <v>12187.5</v>
      </c>
    </row>
    <row r="611" spans="1:8" x14ac:dyDescent="0.25">
      <c r="A611" s="43">
        <v>45306</v>
      </c>
      <c r="B611" s="44">
        <v>100589</v>
      </c>
      <c r="C611" s="44" t="s">
        <v>489</v>
      </c>
      <c r="D611" s="43">
        <v>45306</v>
      </c>
      <c r="E611" s="45" t="s">
        <v>478</v>
      </c>
      <c r="F611" s="60">
        <v>12500</v>
      </c>
      <c r="G611" s="44">
        <f t="shared" si="28"/>
        <v>3125</v>
      </c>
      <c r="H611" s="60">
        <f t="shared" si="29"/>
        <v>9375</v>
      </c>
    </row>
    <row r="612" spans="1:8" x14ac:dyDescent="0.25">
      <c r="A612" s="43">
        <v>45306</v>
      </c>
      <c r="B612" s="44">
        <v>100593</v>
      </c>
      <c r="C612" s="44" t="s">
        <v>489</v>
      </c>
      <c r="D612" s="43">
        <v>45306</v>
      </c>
      <c r="E612" s="45" t="s">
        <v>478</v>
      </c>
      <c r="F612" s="60">
        <v>12500</v>
      </c>
      <c r="G612" s="44">
        <f t="shared" si="28"/>
        <v>3125</v>
      </c>
      <c r="H612" s="60">
        <f t="shared" si="29"/>
        <v>9375</v>
      </c>
    </row>
    <row r="613" spans="1:8" x14ac:dyDescent="0.25">
      <c r="A613" s="43">
        <v>45306</v>
      </c>
      <c r="B613" s="44">
        <v>100597</v>
      </c>
      <c r="C613" s="44" t="s">
        <v>489</v>
      </c>
      <c r="D613" s="43">
        <v>45306</v>
      </c>
      <c r="E613" s="45" t="s">
        <v>478</v>
      </c>
      <c r="F613" s="60">
        <v>12500</v>
      </c>
      <c r="G613" s="44">
        <f t="shared" si="28"/>
        <v>3125</v>
      </c>
      <c r="H613" s="60">
        <f t="shared" si="29"/>
        <v>9375</v>
      </c>
    </row>
    <row r="614" spans="1:8" x14ac:dyDescent="0.25">
      <c r="A614" s="43">
        <v>45306</v>
      </c>
      <c r="B614" s="44">
        <v>100601</v>
      </c>
      <c r="C614" s="44" t="s">
        <v>489</v>
      </c>
      <c r="D614" s="43">
        <v>45306</v>
      </c>
      <c r="E614" s="45" t="s">
        <v>478</v>
      </c>
      <c r="F614" s="60">
        <v>12500</v>
      </c>
      <c r="G614" s="44">
        <f t="shared" si="28"/>
        <v>3125</v>
      </c>
      <c r="H614" s="60">
        <f t="shared" si="29"/>
        <v>9375</v>
      </c>
    </row>
    <row r="615" spans="1:8" x14ac:dyDescent="0.25">
      <c r="A615" s="43">
        <v>45306</v>
      </c>
      <c r="B615" s="44">
        <v>100605</v>
      </c>
      <c r="C615" s="44" t="s">
        <v>489</v>
      </c>
      <c r="D615" s="43">
        <v>45306</v>
      </c>
      <c r="E615" s="45" t="s">
        <v>478</v>
      </c>
      <c r="F615" s="60">
        <v>12500</v>
      </c>
      <c r="G615" s="44">
        <f t="shared" si="28"/>
        <v>3125</v>
      </c>
      <c r="H615" s="60">
        <f t="shared" si="29"/>
        <v>9375</v>
      </c>
    </row>
    <row r="616" spans="1:8" x14ac:dyDescent="0.25">
      <c r="A616" s="43">
        <v>45306</v>
      </c>
      <c r="B616" s="44">
        <v>100609</v>
      </c>
      <c r="C616" s="44" t="s">
        <v>489</v>
      </c>
      <c r="D616" s="43">
        <v>45306</v>
      </c>
      <c r="E616" s="45" t="s">
        <v>478</v>
      </c>
      <c r="F616" s="60">
        <v>12500</v>
      </c>
      <c r="G616" s="44">
        <f t="shared" si="28"/>
        <v>3125</v>
      </c>
      <c r="H616" s="60">
        <f t="shared" si="29"/>
        <v>9375</v>
      </c>
    </row>
    <row r="617" spans="1:8" x14ac:dyDescent="0.25">
      <c r="A617" s="43">
        <v>45306</v>
      </c>
      <c r="B617" s="44">
        <v>100613</v>
      </c>
      <c r="C617" s="44" t="s">
        <v>489</v>
      </c>
      <c r="D617" s="43">
        <v>45306</v>
      </c>
      <c r="E617" s="45" t="s">
        <v>478</v>
      </c>
      <c r="F617" s="60">
        <v>12500</v>
      </c>
      <c r="G617" s="44">
        <f t="shared" si="28"/>
        <v>3125</v>
      </c>
      <c r="H617" s="60">
        <f t="shared" si="29"/>
        <v>9375</v>
      </c>
    </row>
    <row r="618" spans="1:8" x14ac:dyDescent="0.25">
      <c r="A618" s="43">
        <v>45306</v>
      </c>
      <c r="B618" s="44">
        <v>100617</v>
      </c>
      <c r="C618" s="44" t="s">
        <v>489</v>
      </c>
      <c r="D618" s="43">
        <v>45306</v>
      </c>
      <c r="E618" s="45" t="s">
        <v>478</v>
      </c>
      <c r="F618" s="60">
        <v>12500</v>
      </c>
      <c r="G618" s="44">
        <f t="shared" si="28"/>
        <v>3125</v>
      </c>
      <c r="H618" s="60">
        <f t="shared" si="29"/>
        <v>9375</v>
      </c>
    </row>
    <row r="619" spans="1:8" x14ac:dyDescent="0.25">
      <c r="A619" s="43">
        <v>45306</v>
      </c>
      <c r="B619" s="44">
        <v>100621</v>
      </c>
      <c r="C619" s="44" t="s">
        <v>489</v>
      </c>
      <c r="D619" s="43">
        <v>45306</v>
      </c>
      <c r="E619" s="45" t="s">
        <v>478</v>
      </c>
      <c r="F619" s="60">
        <v>12500</v>
      </c>
      <c r="G619" s="44">
        <f t="shared" si="28"/>
        <v>3125</v>
      </c>
      <c r="H619" s="60">
        <f t="shared" si="29"/>
        <v>9375</v>
      </c>
    </row>
    <row r="620" spans="1:8" x14ac:dyDescent="0.25">
      <c r="A620" s="43">
        <v>45306</v>
      </c>
      <c r="B620" s="44">
        <v>100625</v>
      </c>
      <c r="C620" s="44" t="s">
        <v>489</v>
      </c>
      <c r="D620" s="43">
        <v>45306</v>
      </c>
      <c r="E620" s="45" t="s">
        <v>478</v>
      </c>
      <c r="F620" s="60">
        <v>12500</v>
      </c>
      <c r="G620" s="44">
        <f t="shared" si="28"/>
        <v>3125</v>
      </c>
      <c r="H620" s="60">
        <f t="shared" si="29"/>
        <v>9375</v>
      </c>
    </row>
    <row r="621" spans="1:8" x14ac:dyDescent="0.25">
      <c r="A621" s="43">
        <v>45306</v>
      </c>
      <c r="B621" s="44">
        <v>100629</v>
      </c>
      <c r="C621" s="44" t="s">
        <v>490</v>
      </c>
      <c r="D621" s="43">
        <v>45306</v>
      </c>
      <c r="E621" s="45" t="s">
        <v>478</v>
      </c>
      <c r="F621" s="60">
        <v>4200</v>
      </c>
      <c r="G621" s="44">
        <f t="shared" si="28"/>
        <v>1050</v>
      </c>
      <c r="H621" s="60">
        <f t="shared" si="29"/>
        <v>3150</v>
      </c>
    </row>
    <row r="622" spans="1:8" x14ac:dyDescent="0.25">
      <c r="A622" s="43">
        <v>45306</v>
      </c>
      <c r="B622" s="44">
        <v>100633</v>
      </c>
      <c r="C622" s="44" t="s">
        <v>490</v>
      </c>
      <c r="D622" s="43">
        <v>45306</v>
      </c>
      <c r="E622" s="45" t="s">
        <v>478</v>
      </c>
      <c r="F622" s="60">
        <v>4200</v>
      </c>
      <c r="G622" s="44">
        <f t="shared" si="28"/>
        <v>1050</v>
      </c>
      <c r="H622" s="60">
        <f t="shared" si="29"/>
        <v>3150</v>
      </c>
    </row>
    <row r="623" spans="1:8" x14ac:dyDescent="0.25">
      <c r="A623" s="43">
        <v>45306</v>
      </c>
      <c r="B623" s="44">
        <v>100637</v>
      </c>
      <c r="C623" s="44" t="s">
        <v>490</v>
      </c>
      <c r="D623" s="43">
        <v>45306</v>
      </c>
      <c r="E623" s="45" t="s">
        <v>478</v>
      </c>
      <c r="F623" s="60">
        <v>4200</v>
      </c>
      <c r="G623" s="44">
        <f t="shared" si="28"/>
        <v>1050</v>
      </c>
      <c r="H623" s="60">
        <f t="shared" si="29"/>
        <v>3150</v>
      </c>
    </row>
    <row r="624" spans="1:8" x14ac:dyDescent="0.25">
      <c r="A624" s="43">
        <v>45306</v>
      </c>
      <c r="B624" s="44">
        <v>100641</v>
      </c>
      <c r="C624" s="44" t="s">
        <v>490</v>
      </c>
      <c r="D624" s="43">
        <v>45306</v>
      </c>
      <c r="E624" s="45" t="s">
        <v>478</v>
      </c>
      <c r="F624" s="60">
        <v>4200</v>
      </c>
      <c r="G624" s="44">
        <f t="shared" si="28"/>
        <v>1050</v>
      </c>
      <c r="H624" s="60">
        <f t="shared" si="29"/>
        <v>3150</v>
      </c>
    </row>
    <row r="625" spans="1:8" x14ac:dyDescent="0.25">
      <c r="A625" s="43">
        <v>45306</v>
      </c>
      <c r="B625" s="44">
        <v>100645</v>
      </c>
      <c r="C625" s="44" t="s">
        <v>490</v>
      </c>
      <c r="D625" s="43">
        <v>45306</v>
      </c>
      <c r="E625" s="45" t="s">
        <v>478</v>
      </c>
      <c r="F625" s="60">
        <v>4200</v>
      </c>
      <c r="G625" s="44">
        <f t="shared" si="28"/>
        <v>1050</v>
      </c>
      <c r="H625" s="60">
        <f t="shared" si="29"/>
        <v>3150</v>
      </c>
    </row>
    <row r="626" spans="1:8" x14ac:dyDescent="0.25">
      <c r="A626" s="43">
        <v>45306</v>
      </c>
      <c r="B626" s="44">
        <v>100649</v>
      </c>
      <c r="C626" s="44" t="s">
        <v>490</v>
      </c>
      <c r="D626" s="43">
        <v>45306</v>
      </c>
      <c r="E626" s="45" t="s">
        <v>478</v>
      </c>
      <c r="F626" s="60">
        <v>4200</v>
      </c>
      <c r="G626" s="44">
        <f t="shared" si="28"/>
        <v>1050</v>
      </c>
      <c r="H626" s="60">
        <f t="shared" si="29"/>
        <v>3150</v>
      </c>
    </row>
    <row r="627" spans="1:8" x14ac:dyDescent="0.25">
      <c r="A627" s="43">
        <v>45306</v>
      </c>
      <c r="B627" s="44">
        <v>100653</v>
      </c>
      <c r="C627" s="44" t="s">
        <v>490</v>
      </c>
      <c r="D627" s="43">
        <v>45306</v>
      </c>
      <c r="E627" s="45" t="s">
        <v>478</v>
      </c>
      <c r="F627" s="60">
        <v>4200</v>
      </c>
      <c r="G627" s="44">
        <f t="shared" si="28"/>
        <v>1050</v>
      </c>
      <c r="H627" s="60">
        <f t="shared" si="29"/>
        <v>3150</v>
      </c>
    </row>
    <row r="628" spans="1:8" x14ac:dyDescent="0.25">
      <c r="A628" s="43">
        <v>45306</v>
      </c>
      <c r="B628" s="44">
        <v>100657</v>
      </c>
      <c r="C628" s="44" t="s">
        <v>490</v>
      </c>
      <c r="D628" s="43">
        <v>45306</v>
      </c>
      <c r="E628" s="45" t="s">
        <v>478</v>
      </c>
      <c r="F628" s="60">
        <v>4200</v>
      </c>
      <c r="G628" s="44">
        <f t="shared" si="28"/>
        <v>1050</v>
      </c>
      <c r="H628" s="60">
        <f t="shared" si="29"/>
        <v>3150</v>
      </c>
    </row>
    <row r="629" spans="1:8" x14ac:dyDescent="0.25">
      <c r="A629" s="43">
        <v>45306</v>
      </c>
      <c r="B629" s="44">
        <v>100661</v>
      </c>
      <c r="C629" s="44" t="s">
        <v>490</v>
      </c>
      <c r="D629" s="43">
        <v>45306</v>
      </c>
      <c r="E629" s="45" t="s">
        <v>478</v>
      </c>
      <c r="F629" s="60">
        <v>4200</v>
      </c>
      <c r="G629" s="44">
        <f t="shared" si="28"/>
        <v>1050</v>
      </c>
      <c r="H629" s="60">
        <f t="shared" si="29"/>
        <v>3150</v>
      </c>
    </row>
    <row r="630" spans="1:8" x14ac:dyDescent="0.25">
      <c r="A630" s="43">
        <v>45306</v>
      </c>
      <c r="B630" s="44">
        <v>100665</v>
      </c>
      <c r="C630" s="44" t="s">
        <v>490</v>
      </c>
      <c r="D630" s="43">
        <v>45306</v>
      </c>
      <c r="E630" s="45" t="s">
        <v>478</v>
      </c>
      <c r="F630" s="60">
        <v>4200</v>
      </c>
      <c r="G630" s="44">
        <f t="shared" si="28"/>
        <v>1050</v>
      </c>
      <c r="H630" s="60">
        <f t="shared" si="29"/>
        <v>3150</v>
      </c>
    </row>
    <row r="631" spans="1:8" x14ac:dyDescent="0.25">
      <c r="A631" s="43">
        <v>45306</v>
      </c>
      <c r="B631" s="44">
        <v>100669</v>
      </c>
      <c r="C631" s="44" t="s">
        <v>491</v>
      </c>
      <c r="D631" s="43">
        <v>45306</v>
      </c>
      <c r="E631" s="45" t="s">
        <v>478</v>
      </c>
      <c r="F631" s="60">
        <v>4800</v>
      </c>
      <c r="G631" s="44">
        <f t="shared" si="28"/>
        <v>1200</v>
      </c>
      <c r="H631" s="60">
        <f t="shared" si="29"/>
        <v>3600</v>
      </c>
    </row>
    <row r="632" spans="1:8" x14ac:dyDescent="0.25">
      <c r="A632" s="43">
        <v>45306</v>
      </c>
      <c r="B632" s="44">
        <v>100673</v>
      </c>
      <c r="C632" s="44" t="s">
        <v>491</v>
      </c>
      <c r="D632" s="43">
        <v>45306</v>
      </c>
      <c r="E632" s="45" t="s">
        <v>478</v>
      </c>
      <c r="F632" s="60">
        <v>4800</v>
      </c>
      <c r="G632" s="44">
        <f t="shared" si="28"/>
        <v>1200</v>
      </c>
      <c r="H632" s="60">
        <f t="shared" si="29"/>
        <v>3600</v>
      </c>
    </row>
    <row r="633" spans="1:8" x14ac:dyDescent="0.25">
      <c r="A633" s="43">
        <v>45306</v>
      </c>
      <c r="B633" s="44">
        <v>100677</v>
      </c>
      <c r="C633" s="44" t="s">
        <v>491</v>
      </c>
      <c r="D633" s="43">
        <v>45306</v>
      </c>
      <c r="E633" s="45" t="s">
        <v>478</v>
      </c>
      <c r="F633" s="60">
        <v>4800</v>
      </c>
      <c r="G633" s="44">
        <f t="shared" si="28"/>
        <v>1200</v>
      </c>
      <c r="H633" s="60">
        <f t="shared" si="29"/>
        <v>3600</v>
      </c>
    </row>
    <row r="634" spans="1:8" x14ac:dyDescent="0.25">
      <c r="A634" s="43">
        <v>45306</v>
      </c>
      <c r="B634" s="44">
        <v>100681</v>
      </c>
      <c r="C634" s="44" t="s">
        <v>491</v>
      </c>
      <c r="D634" s="43">
        <v>45306</v>
      </c>
      <c r="E634" s="45" t="s">
        <v>478</v>
      </c>
      <c r="F634" s="60">
        <v>4800</v>
      </c>
      <c r="G634" s="44">
        <f t="shared" si="28"/>
        <v>1200</v>
      </c>
      <c r="H634" s="60">
        <f t="shared" si="29"/>
        <v>3600</v>
      </c>
    </row>
    <row r="635" spans="1:8" x14ac:dyDescent="0.25">
      <c r="A635" s="43">
        <v>45306</v>
      </c>
      <c r="B635" s="44">
        <v>100685</v>
      </c>
      <c r="C635" s="44" t="s">
        <v>491</v>
      </c>
      <c r="D635" s="43">
        <v>45306</v>
      </c>
      <c r="E635" s="45" t="s">
        <v>478</v>
      </c>
      <c r="F635" s="60">
        <v>4800</v>
      </c>
      <c r="G635" s="44">
        <f t="shared" si="28"/>
        <v>1200</v>
      </c>
      <c r="H635" s="60">
        <f t="shared" si="29"/>
        <v>3600</v>
      </c>
    </row>
    <row r="636" spans="1:8" x14ac:dyDescent="0.25">
      <c r="A636" s="43">
        <v>45306</v>
      </c>
      <c r="B636" s="44">
        <v>100689</v>
      </c>
      <c r="C636" s="44" t="s">
        <v>492</v>
      </c>
      <c r="D636" s="43">
        <v>45306</v>
      </c>
      <c r="E636" s="45" t="s">
        <v>478</v>
      </c>
      <c r="F636" s="60">
        <v>16080</v>
      </c>
      <c r="G636" s="44">
        <f t="shared" si="28"/>
        <v>4020</v>
      </c>
      <c r="H636" s="60">
        <f t="shared" si="29"/>
        <v>12060</v>
      </c>
    </row>
    <row r="637" spans="1:8" x14ac:dyDescent="0.25">
      <c r="A637" s="43">
        <v>45306</v>
      </c>
      <c r="B637" s="44">
        <v>100693</v>
      </c>
      <c r="C637" s="44" t="s">
        <v>492</v>
      </c>
      <c r="D637" s="43">
        <v>45306</v>
      </c>
      <c r="E637" s="45" t="s">
        <v>478</v>
      </c>
      <c r="F637" s="60">
        <v>16080</v>
      </c>
      <c r="G637" s="44">
        <f t="shared" si="28"/>
        <v>4020</v>
      </c>
      <c r="H637" s="60">
        <f t="shared" si="29"/>
        <v>12060</v>
      </c>
    </row>
    <row r="638" spans="1:8" x14ac:dyDescent="0.25">
      <c r="A638" s="43">
        <v>45306</v>
      </c>
      <c r="B638" s="44">
        <v>100697</v>
      </c>
      <c r="C638" s="44" t="s">
        <v>492</v>
      </c>
      <c r="D638" s="43">
        <v>45306</v>
      </c>
      <c r="E638" s="45" t="s">
        <v>478</v>
      </c>
      <c r="F638" s="60">
        <v>16080</v>
      </c>
      <c r="G638" s="44">
        <f t="shared" si="28"/>
        <v>4020</v>
      </c>
      <c r="H638" s="60">
        <f t="shared" si="29"/>
        <v>12060</v>
      </c>
    </row>
    <row r="639" spans="1:8" x14ac:dyDescent="0.25">
      <c r="A639" s="43">
        <v>45306</v>
      </c>
      <c r="B639" s="44">
        <v>100701</v>
      </c>
      <c r="C639" s="44" t="s">
        <v>492</v>
      </c>
      <c r="D639" s="43">
        <v>45306</v>
      </c>
      <c r="E639" s="45" t="s">
        <v>478</v>
      </c>
      <c r="F639" s="60">
        <v>16080</v>
      </c>
      <c r="G639" s="44">
        <f t="shared" si="28"/>
        <v>4020</v>
      </c>
      <c r="H639" s="60">
        <f t="shared" si="29"/>
        <v>12060</v>
      </c>
    </row>
    <row r="640" spans="1:8" x14ac:dyDescent="0.25">
      <c r="A640" s="43">
        <v>45306</v>
      </c>
      <c r="B640" s="44">
        <v>100705</v>
      </c>
      <c r="C640" s="44" t="s">
        <v>492</v>
      </c>
      <c r="D640" s="43">
        <v>45306</v>
      </c>
      <c r="E640" s="45" t="s">
        <v>478</v>
      </c>
      <c r="F640" s="60">
        <v>16080</v>
      </c>
      <c r="G640" s="44">
        <f t="shared" si="28"/>
        <v>4020</v>
      </c>
      <c r="H640" s="60">
        <f t="shared" si="29"/>
        <v>12060</v>
      </c>
    </row>
    <row r="641" spans="1:8" x14ac:dyDescent="0.25">
      <c r="A641" s="43">
        <v>45306</v>
      </c>
      <c r="B641" s="44">
        <v>100709</v>
      </c>
      <c r="C641" s="44" t="s">
        <v>493</v>
      </c>
      <c r="D641" s="43">
        <v>45306</v>
      </c>
      <c r="E641" s="45" t="s">
        <v>478</v>
      </c>
      <c r="F641" s="60">
        <v>7200</v>
      </c>
      <c r="G641" s="44">
        <f t="shared" si="28"/>
        <v>1800</v>
      </c>
      <c r="H641" s="60">
        <f t="shared" si="29"/>
        <v>5400</v>
      </c>
    </row>
    <row r="642" spans="1:8" x14ac:dyDescent="0.25">
      <c r="A642" s="43">
        <v>45306</v>
      </c>
      <c r="B642" s="44">
        <v>100713</v>
      </c>
      <c r="C642" s="44" t="s">
        <v>493</v>
      </c>
      <c r="D642" s="43">
        <v>45306</v>
      </c>
      <c r="E642" s="45" t="s">
        <v>478</v>
      </c>
      <c r="F642" s="60">
        <v>7200</v>
      </c>
      <c r="G642" s="44">
        <f t="shared" si="28"/>
        <v>1800</v>
      </c>
      <c r="H642" s="60">
        <f t="shared" si="29"/>
        <v>5400</v>
      </c>
    </row>
    <row r="643" spans="1:8" x14ac:dyDescent="0.25">
      <c r="A643" s="43">
        <v>45306</v>
      </c>
      <c r="B643" s="44">
        <v>100717</v>
      </c>
      <c r="C643" s="44" t="s">
        <v>493</v>
      </c>
      <c r="D643" s="43">
        <v>45306</v>
      </c>
      <c r="E643" s="45" t="s">
        <v>478</v>
      </c>
      <c r="F643" s="60">
        <v>7200</v>
      </c>
      <c r="G643" s="44">
        <f t="shared" si="28"/>
        <v>1800</v>
      </c>
      <c r="H643" s="60">
        <f t="shared" si="29"/>
        <v>5400</v>
      </c>
    </row>
    <row r="644" spans="1:8" x14ac:dyDescent="0.25">
      <c r="A644" s="43">
        <v>45306</v>
      </c>
      <c r="B644" s="44">
        <v>100721</v>
      </c>
      <c r="C644" s="44" t="s">
        <v>493</v>
      </c>
      <c r="D644" s="43">
        <v>45306</v>
      </c>
      <c r="E644" s="45" t="s">
        <v>478</v>
      </c>
      <c r="F644" s="60">
        <v>7200</v>
      </c>
      <c r="G644" s="44">
        <f t="shared" si="28"/>
        <v>1800</v>
      </c>
      <c r="H644" s="60">
        <f t="shared" si="29"/>
        <v>5400</v>
      </c>
    </row>
    <row r="645" spans="1:8" x14ac:dyDescent="0.25">
      <c r="A645" s="43">
        <v>45306</v>
      </c>
      <c r="B645" s="44">
        <v>100725</v>
      </c>
      <c r="C645" s="44" t="s">
        <v>493</v>
      </c>
      <c r="D645" s="43">
        <v>45306</v>
      </c>
      <c r="E645" s="45" t="s">
        <v>478</v>
      </c>
      <c r="F645" s="60">
        <v>7200</v>
      </c>
      <c r="G645" s="44">
        <f t="shared" si="28"/>
        <v>1800</v>
      </c>
      <c r="H645" s="60">
        <f t="shared" si="29"/>
        <v>5400</v>
      </c>
    </row>
    <row r="646" spans="1:8" x14ac:dyDescent="0.25">
      <c r="A646" s="43">
        <v>45306</v>
      </c>
      <c r="B646" s="44">
        <v>100729</v>
      </c>
      <c r="C646" s="44" t="s">
        <v>493</v>
      </c>
      <c r="D646" s="43">
        <v>45306</v>
      </c>
      <c r="E646" s="45" t="s">
        <v>478</v>
      </c>
      <c r="F646" s="60">
        <v>7200</v>
      </c>
      <c r="G646" s="44">
        <f t="shared" si="28"/>
        <v>1800</v>
      </c>
      <c r="H646" s="60">
        <f t="shared" si="29"/>
        <v>5400</v>
      </c>
    </row>
    <row r="647" spans="1:8" x14ac:dyDescent="0.25">
      <c r="A647" s="43">
        <v>45306</v>
      </c>
      <c r="B647" s="44">
        <v>100733</v>
      </c>
      <c r="C647" s="44" t="s">
        <v>493</v>
      </c>
      <c r="D647" s="43">
        <v>45306</v>
      </c>
      <c r="E647" s="45" t="s">
        <v>478</v>
      </c>
      <c r="F647" s="60">
        <v>7200</v>
      </c>
      <c r="G647" s="44">
        <f t="shared" si="28"/>
        <v>1800</v>
      </c>
      <c r="H647" s="60">
        <f t="shared" si="29"/>
        <v>5400</v>
      </c>
    </row>
    <row r="648" spans="1:8" x14ac:dyDescent="0.25">
      <c r="A648" s="43">
        <v>45306</v>
      </c>
      <c r="B648" s="44">
        <v>100737</v>
      </c>
      <c r="C648" s="44" t="s">
        <v>493</v>
      </c>
      <c r="D648" s="43">
        <v>45306</v>
      </c>
      <c r="E648" s="45" t="s">
        <v>478</v>
      </c>
      <c r="F648" s="60">
        <v>7200</v>
      </c>
      <c r="G648" s="44">
        <f t="shared" si="28"/>
        <v>1800</v>
      </c>
      <c r="H648" s="60">
        <f t="shared" si="29"/>
        <v>5400</v>
      </c>
    </row>
    <row r="649" spans="1:8" x14ac:dyDescent="0.25">
      <c r="A649" s="43">
        <v>45306</v>
      </c>
      <c r="B649" s="44">
        <v>100741</v>
      </c>
      <c r="C649" s="44" t="s">
        <v>494</v>
      </c>
      <c r="D649" s="43">
        <v>45306</v>
      </c>
      <c r="E649" s="45" t="s">
        <v>391</v>
      </c>
      <c r="F649" s="60">
        <v>15900</v>
      </c>
      <c r="G649" s="44">
        <f t="shared" si="28"/>
        <v>3975</v>
      </c>
      <c r="H649" s="60">
        <f t="shared" si="29"/>
        <v>11925</v>
      </c>
    </row>
    <row r="650" spans="1:8" x14ac:dyDescent="0.25">
      <c r="A650" s="43">
        <v>45306</v>
      </c>
      <c r="B650" s="44">
        <v>100745</v>
      </c>
      <c r="C650" s="44" t="s">
        <v>494</v>
      </c>
      <c r="D650" s="43">
        <v>45306</v>
      </c>
      <c r="E650" s="45" t="s">
        <v>391</v>
      </c>
      <c r="F650" s="60">
        <v>15900</v>
      </c>
      <c r="G650" s="44">
        <f t="shared" si="28"/>
        <v>3975</v>
      </c>
      <c r="H650" s="60">
        <f t="shared" si="29"/>
        <v>11925</v>
      </c>
    </row>
    <row r="651" spans="1:8" x14ac:dyDescent="0.25">
      <c r="A651" s="43">
        <v>45306</v>
      </c>
      <c r="B651" s="44">
        <v>100749</v>
      </c>
      <c r="C651" s="44" t="s">
        <v>494</v>
      </c>
      <c r="D651" s="43">
        <v>45306</v>
      </c>
      <c r="E651" s="45" t="s">
        <v>391</v>
      </c>
      <c r="F651" s="60">
        <v>15900</v>
      </c>
      <c r="G651" s="44">
        <f t="shared" si="28"/>
        <v>3975</v>
      </c>
      <c r="H651" s="60">
        <f t="shared" si="29"/>
        <v>11925</v>
      </c>
    </row>
    <row r="652" spans="1:8" x14ac:dyDescent="0.25">
      <c r="A652" s="43">
        <v>45306</v>
      </c>
      <c r="B652" s="44">
        <v>100753</v>
      </c>
      <c r="C652" s="44" t="s">
        <v>494</v>
      </c>
      <c r="D652" s="43">
        <v>45306</v>
      </c>
      <c r="E652" s="45" t="s">
        <v>391</v>
      </c>
      <c r="F652" s="60">
        <v>15900</v>
      </c>
      <c r="G652" s="44">
        <f t="shared" si="28"/>
        <v>3975</v>
      </c>
      <c r="H652" s="60">
        <f t="shared" si="29"/>
        <v>11925</v>
      </c>
    </row>
    <row r="653" spans="1:8" x14ac:dyDescent="0.25">
      <c r="A653" s="43">
        <v>45306</v>
      </c>
      <c r="B653" s="44">
        <v>100757</v>
      </c>
      <c r="C653" s="44" t="s">
        <v>494</v>
      </c>
      <c r="D653" s="43">
        <v>45306</v>
      </c>
      <c r="E653" s="45" t="s">
        <v>391</v>
      </c>
      <c r="F653" s="60">
        <v>15900</v>
      </c>
      <c r="G653" s="44">
        <f t="shared" si="28"/>
        <v>3975</v>
      </c>
      <c r="H653" s="60">
        <f t="shared" si="29"/>
        <v>11925</v>
      </c>
    </row>
    <row r="654" spans="1:8" x14ac:dyDescent="0.25">
      <c r="A654" s="43">
        <v>45306</v>
      </c>
      <c r="B654" s="44">
        <v>100761</v>
      </c>
      <c r="C654" s="44" t="s">
        <v>494</v>
      </c>
      <c r="D654" s="43">
        <v>45306</v>
      </c>
      <c r="E654" s="45" t="s">
        <v>391</v>
      </c>
      <c r="F654" s="60">
        <v>15900</v>
      </c>
      <c r="G654" s="44">
        <f t="shared" si="28"/>
        <v>3975</v>
      </c>
      <c r="H654" s="60">
        <f t="shared" si="29"/>
        <v>11925</v>
      </c>
    </row>
    <row r="655" spans="1:8" x14ac:dyDescent="0.25">
      <c r="A655" s="43">
        <v>45306</v>
      </c>
      <c r="B655" s="44">
        <v>100765</v>
      </c>
      <c r="C655" s="44" t="s">
        <v>494</v>
      </c>
      <c r="D655" s="43">
        <v>45306</v>
      </c>
      <c r="E655" s="45" t="s">
        <v>391</v>
      </c>
      <c r="F655" s="60">
        <v>15900</v>
      </c>
      <c r="G655" s="44">
        <f t="shared" si="28"/>
        <v>3975</v>
      </c>
      <c r="H655" s="60">
        <f t="shared" si="29"/>
        <v>11925</v>
      </c>
    </row>
    <row r="656" spans="1:8" x14ac:dyDescent="0.25">
      <c r="A656" s="43">
        <v>45306</v>
      </c>
      <c r="B656" s="44">
        <v>100769</v>
      </c>
      <c r="C656" s="44" t="s">
        <v>494</v>
      </c>
      <c r="D656" s="43">
        <v>45306</v>
      </c>
      <c r="E656" s="45" t="s">
        <v>391</v>
      </c>
      <c r="F656" s="60">
        <v>15900</v>
      </c>
      <c r="G656" s="44">
        <f t="shared" si="28"/>
        <v>3975</v>
      </c>
      <c r="H656" s="60">
        <f t="shared" si="29"/>
        <v>11925</v>
      </c>
    </row>
    <row r="657" spans="1:8" x14ac:dyDescent="0.25">
      <c r="A657" s="43">
        <v>45307</v>
      </c>
      <c r="B657" s="44">
        <v>100773</v>
      </c>
      <c r="C657" s="44" t="s">
        <v>495</v>
      </c>
      <c r="D657" s="43">
        <v>45306</v>
      </c>
      <c r="E657" s="45" t="s">
        <v>496</v>
      </c>
      <c r="F657" s="60">
        <v>18000</v>
      </c>
      <c r="G657" s="44">
        <f t="shared" si="28"/>
        <v>4500</v>
      </c>
      <c r="H657" s="60">
        <f t="shared" si="29"/>
        <v>13500</v>
      </c>
    </row>
    <row r="658" spans="1:8" x14ac:dyDescent="0.25">
      <c r="A658" s="43">
        <v>45307</v>
      </c>
      <c r="B658" s="44">
        <v>100777</v>
      </c>
      <c r="C658" s="44" t="s">
        <v>497</v>
      </c>
      <c r="D658" s="43">
        <v>45306</v>
      </c>
      <c r="E658" s="45" t="s">
        <v>496</v>
      </c>
      <c r="F658" s="60">
        <v>49500</v>
      </c>
      <c r="G658" s="44">
        <f t="shared" si="28"/>
        <v>12375</v>
      </c>
      <c r="H658" s="60">
        <f t="shared" si="29"/>
        <v>37125</v>
      </c>
    </row>
    <row r="659" spans="1:8" x14ac:dyDescent="0.25">
      <c r="A659" s="43">
        <v>45307</v>
      </c>
      <c r="B659" s="44">
        <v>100781</v>
      </c>
      <c r="C659" s="44" t="s">
        <v>498</v>
      </c>
      <c r="D659" s="43">
        <v>45306</v>
      </c>
      <c r="E659" s="45" t="s">
        <v>496</v>
      </c>
      <c r="F659" s="60">
        <v>12800</v>
      </c>
      <c r="G659" s="44">
        <f t="shared" si="28"/>
        <v>3200</v>
      </c>
      <c r="H659" s="60">
        <f t="shared" si="29"/>
        <v>9600</v>
      </c>
    </row>
    <row r="660" spans="1:8" x14ac:dyDescent="0.25">
      <c r="A660" s="43">
        <v>45307</v>
      </c>
      <c r="B660" s="44">
        <v>100785</v>
      </c>
      <c r="C660" s="44" t="s">
        <v>499</v>
      </c>
      <c r="D660" s="43">
        <v>45306</v>
      </c>
      <c r="E660" s="45" t="s">
        <v>500</v>
      </c>
      <c r="F660" s="60">
        <v>21500</v>
      </c>
      <c r="G660" s="44">
        <f t="shared" si="28"/>
        <v>5375</v>
      </c>
      <c r="H660" s="60">
        <f t="shared" si="29"/>
        <v>16125</v>
      </c>
    </row>
    <row r="661" spans="1:8" x14ac:dyDescent="0.25">
      <c r="A661" s="43">
        <v>45307</v>
      </c>
      <c r="B661" s="44">
        <v>100789</v>
      </c>
      <c r="C661" s="44" t="s">
        <v>499</v>
      </c>
      <c r="D661" s="43">
        <v>45306</v>
      </c>
      <c r="E661" s="45" t="s">
        <v>501</v>
      </c>
      <c r="F661" s="60">
        <v>18700</v>
      </c>
      <c r="G661" s="44">
        <f t="shared" si="28"/>
        <v>4675</v>
      </c>
      <c r="H661" s="60">
        <f t="shared" si="29"/>
        <v>14025</v>
      </c>
    </row>
    <row r="662" spans="1:8" x14ac:dyDescent="0.25">
      <c r="A662" s="43">
        <v>45310</v>
      </c>
      <c r="B662" s="44">
        <v>100793</v>
      </c>
      <c r="C662" s="44" t="s">
        <v>502</v>
      </c>
      <c r="D662" s="43">
        <v>45310</v>
      </c>
      <c r="E662" s="45" t="s">
        <v>503</v>
      </c>
      <c r="F662" s="60">
        <v>18200</v>
      </c>
      <c r="G662" s="44">
        <f t="shared" si="28"/>
        <v>4550</v>
      </c>
      <c r="H662" s="60">
        <f t="shared" si="29"/>
        <v>13650</v>
      </c>
    </row>
    <row r="663" spans="1:8" x14ac:dyDescent="0.25">
      <c r="A663" s="43">
        <v>45310</v>
      </c>
      <c r="B663" s="44">
        <v>100797</v>
      </c>
      <c r="C663" s="44" t="s">
        <v>502</v>
      </c>
      <c r="D663" s="43">
        <v>45310</v>
      </c>
      <c r="E663" s="45" t="s">
        <v>503</v>
      </c>
      <c r="F663" s="60">
        <v>18200</v>
      </c>
      <c r="G663" s="44">
        <f t="shared" si="28"/>
        <v>4550</v>
      </c>
      <c r="H663" s="60">
        <f t="shared" si="29"/>
        <v>13650</v>
      </c>
    </row>
    <row r="664" spans="1:8" x14ac:dyDescent="0.25">
      <c r="A664" s="43">
        <v>45310</v>
      </c>
      <c r="B664" s="44">
        <v>100801</v>
      </c>
      <c r="C664" s="44" t="s">
        <v>502</v>
      </c>
      <c r="D664" s="43">
        <v>45310</v>
      </c>
      <c r="E664" s="45" t="s">
        <v>503</v>
      </c>
      <c r="F664" s="60">
        <v>18200</v>
      </c>
      <c r="G664" s="44">
        <f t="shared" si="28"/>
        <v>4550</v>
      </c>
      <c r="H664" s="60">
        <f t="shared" si="29"/>
        <v>13650</v>
      </c>
    </row>
    <row r="665" spans="1:8" x14ac:dyDescent="0.25">
      <c r="A665" s="43">
        <v>45310</v>
      </c>
      <c r="B665" s="44">
        <v>100805</v>
      </c>
      <c r="C665" s="44" t="s">
        <v>504</v>
      </c>
      <c r="D665" s="43">
        <v>45310</v>
      </c>
      <c r="E665" s="45" t="s">
        <v>503</v>
      </c>
      <c r="F665" s="60">
        <v>6580</v>
      </c>
      <c r="G665" s="44">
        <f t="shared" si="28"/>
        <v>1645</v>
      </c>
      <c r="H665" s="60">
        <f t="shared" si="29"/>
        <v>4935</v>
      </c>
    </row>
    <row r="666" spans="1:8" x14ac:dyDescent="0.25">
      <c r="A666" s="43">
        <v>45310</v>
      </c>
      <c r="B666" s="44">
        <v>100809</v>
      </c>
      <c r="C666" s="44" t="s">
        <v>504</v>
      </c>
      <c r="D666" s="43">
        <v>45310</v>
      </c>
      <c r="E666" s="45" t="s">
        <v>503</v>
      </c>
      <c r="F666" s="60">
        <v>6580</v>
      </c>
      <c r="G666" s="44">
        <f t="shared" si="28"/>
        <v>1645</v>
      </c>
      <c r="H666" s="60">
        <f t="shared" si="29"/>
        <v>4935</v>
      </c>
    </row>
    <row r="667" spans="1:8" x14ac:dyDescent="0.25">
      <c r="A667" s="43">
        <v>45310</v>
      </c>
      <c r="B667" s="44">
        <v>100813</v>
      </c>
      <c r="C667" s="44" t="s">
        <v>504</v>
      </c>
      <c r="D667" s="43">
        <v>45310</v>
      </c>
      <c r="E667" s="45" t="s">
        <v>503</v>
      </c>
      <c r="F667" s="60">
        <v>6580</v>
      </c>
      <c r="G667" s="44">
        <f t="shared" ref="G667:G707" si="30">F667*25%</f>
        <v>1645</v>
      </c>
      <c r="H667" s="60">
        <f t="shared" ref="H667:H723" si="31">F667-G667</f>
        <v>4935</v>
      </c>
    </row>
    <row r="668" spans="1:8" x14ac:dyDescent="0.25">
      <c r="A668" s="43">
        <v>45310</v>
      </c>
      <c r="B668" s="44">
        <v>100817</v>
      </c>
      <c r="C668" s="44" t="s">
        <v>504</v>
      </c>
      <c r="D668" s="43">
        <v>45310</v>
      </c>
      <c r="E668" s="45" t="s">
        <v>503</v>
      </c>
      <c r="F668" s="60">
        <v>6580</v>
      </c>
      <c r="G668" s="44">
        <f t="shared" si="30"/>
        <v>1645</v>
      </c>
      <c r="H668" s="60">
        <f t="shared" si="31"/>
        <v>4935</v>
      </c>
    </row>
    <row r="669" spans="1:8" x14ac:dyDescent="0.25">
      <c r="A669" s="43">
        <v>45310</v>
      </c>
      <c r="B669" s="44">
        <v>100821</v>
      </c>
      <c r="C669" s="44" t="s">
        <v>504</v>
      </c>
      <c r="D669" s="43">
        <v>45310</v>
      </c>
      <c r="E669" s="45" t="s">
        <v>503</v>
      </c>
      <c r="F669" s="60">
        <v>6580</v>
      </c>
      <c r="G669" s="44">
        <f t="shared" si="30"/>
        <v>1645</v>
      </c>
      <c r="H669" s="60">
        <f t="shared" si="31"/>
        <v>4935</v>
      </c>
    </row>
    <row r="670" spans="1:8" x14ac:dyDescent="0.25">
      <c r="A670" s="43">
        <v>45310</v>
      </c>
      <c r="B670" s="44">
        <v>100825</v>
      </c>
      <c r="C670" s="44" t="s">
        <v>504</v>
      </c>
      <c r="D670" s="43">
        <v>45310</v>
      </c>
      <c r="E670" s="45" t="s">
        <v>503</v>
      </c>
      <c r="F670" s="60">
        <v>6580</v>
      </c>
      <c r="G670" s="44">
        <f t="shared" si="30"/>
        <v>1645</v>
      </c>
      <c r="H670" s="60">
        <f t="shared" si="31"/>
        <v>4935</v>
      </c>
    </row>
    <row r="671" spans="1:8" x14ac:dyDescent="0.25">
      <c r="A671" s="43">
        <v>45310</v>
      </c>
      <c r="B671" s="44">
        <v>100829</v>
      </c>
      <c r="C671" s="44" t="s">
        <v>504</v>
      </c>
      <c r="D671" s="43">
        <v>45310</v>
      </c>
      <c r="E671" s="45" t="s">
        <v>503</v>
      </c>
      <c r="F671" s="60">
        <v>6580</v>
      </c>
      <c r="G671" s="44">
        <f t="shared" si="30"/>
        <v>1645</v>
      </c>
      <c r="H671" s="60">
        <f t="shared" si="31"/>
        <v>4935</v>
      </c>
    </row>
    <row r="672" spans="1:8" x14ac:dyDescent="0.25">
      <c r="A672" s="43">
        <v>45310</v>
      </c>
      <c r="B672" s="44">
        <v>100833</v>
      </c>
      <c r="C672" s="44" t="s">
        <v>504</v>
      </c>
      <c r="D672" s="43">
        <v>45310</v>
      </c>
      <c r="E672" s="45" t="s">
        <v>503</v>
      </c>
      <c r="F672" s="60">
        <v>6580</v>
      </c>
      <c r="G672" s="44">
        <f t="shared" si="30"/>
        <v>1645</v>
      </c>
      <c r="H672" s="60">
        <f t="shared" si="31"/>
        <v>4935</v>
      </c>
    </row>
    <row r="673" spans="1:8" x14ac:dyDescent="0.25">
      <c r="A673" s="43">
        <v>45310</v>
      </c>
      <c r="B673" s="44">
        <v>100837</v>
      </c>
      <c r="C673" s="44" t="s">
        <v>504</v>
      </c>
      <c r="D673" s="43">
        <v>45310</v>
      </c>
      <c r="E673" s="45" t="s">
        <v>503</v>
      </c>
      <c r="F673" s="60">
        <v>6580</v>
      </c>
      <c r="G673" s="44">
        <f t="shared" si="30"/>
        <v>1645</v>
      </c>
      <c r="H673" s="60">
        <f t="shared" si="31"/>
        <v>4935</v>
      </c>
    </row>
    <row r="674" spans="1:8" x14ac:dyDescent="0.25">
      <c r="A674" s="43">
        <v>45310</v>
      </c>
      <c r="B674" s="44">
        <v>100841</v>
      </c>
      <c r="C674" s="44" t="s">
        <v>504</v>
      </c>
      <c r="D674" s="43">
        <v>45310</v>
      </c>
      <c r="E674" s="45" t="s">
        <v>505</v>
      </c>
      <c r="F674" s="60">
        <v>6580</v>
      </c>
      <c r="G674" s="44">
        <f t="shared" si="30"/>
        <v>1645</v>
      </c>
      <c r="H674" s="60">
        <f t="shared" si="31"/>
        <v>4935</v>
      </c>
    </row>
    <row r="675" spans="1:8" x14ac:dyDescent="0.25">
      <c r="A675" s="43">
        <v>45310</v>
      </c>
      <c r="B675" s="44">
        <v>100845</v>
      </c>
      <c r="C675" s="44" t="s">
        <v>504</v>
      </c>
      <c r="D675" s="43">
        <v>45310</v>
      </c>
      <c r="E675" s="45" t="s">
        <v>505</v>
      </c>
      <c r="F675" s="60">
        <v>6580</v>
      </c>
      <c r="G675" s="44">
        <f t="shared" si="30"/>
        <v>1645</v>
      </c>
      <c r="H675" s="60">
        <f t="shared" si="31"/>
        <v>4935</v>
      </c>
    </row>
    <row r="676" spans="1:8" x14ac:dyDescent="0.25">
      <c r="A676" s="43">
        <v>45310</v>
      </c>
      <c r="B676" s="44">
        <v>100849</v>
      </c>
      <c r="C676" s="44" t="s">
        <v>504</v>
      </c>
      <c r="D676" s="43">
        <v>45310</v>
      </c>
      <c r="E676" s="45" t="s">
        <v>505</v>
      </c>
      <c r="F676" s="60">
        <v>6580</v>
      </c>
      <c r="G676" s="44">
        <f t="shared" si="30"/>
        <v>1645</v>
      </c>
      <c r="H676" s="60">
        <f t="shared" si="31"/>
        <v>4935</v>
      </c>
    </row>
    <row r="677" spans="1:8" x14ac:dyDescent="0.25">
      <c r="A677" s="43">
        <v>45310</v>
      </c>
      <c r="B677" s="44">
        <v>100853</v>
      </c>
      <c r="C677" s="44" t="s">
        <v>504</v>
      </c>
      <c r="D677" s="43">
        <v>45310</v>
      </c>
      <c r="E677" s="45" t="s">
        <v>505</v>
      </c>
      <c r="F677" s="60">
        <v>6580</v>
      </c>
      <c r="G677" s="44">
        <f t="shared" si="30"/>
        <v>1645</v>
      </c>
      <c r="H677" s="60">
        <f t="shared" si="31"/>
        <v>4935</v>
      </c>
    </row>
    <row r="678" spans="1:8" x14ac:dyDescent="0.25">
      <c r="A678" s="43">
        <v>45310</v>
      </c>
      <c r="B678" s="44">
        <v>100857</v>
      </c>
      <c r="C678" s="44" t="s">
        <v>504</v>
      </c>
      <c r="D678" s="43">
        <v>45310</v>
      </c>
      <c r="E678" s="45" t="s">
        <v>505</v>
      </c>
      <c r="F678" s="60">
        <v>6580</v>
      </c>
      <c r="G678" s="44">
        <f t="shared" si="30"/>
        <v>1645</v>
      </c>
      <c r="H678" s="60">
        <f t="shared" si="31"/>
        <v>4935</v>
      </c>
    </row>
    <row r="679" spans="1:8" x14ac:dyDescent="0.25">
      <c r="A679" s="43">
        <v>45310</v>
      </c>
      <c r="B679" s="44">
        <v>100861</v>
      </c>
      <c r="C679" s="44" t="s">
        <v>504</v>
      </c>
      <c r="D679" s="43">
        <v>45310</v>
      </c>
      <c r="E679" s="45" t="s">
        <v>505</v>
      </c>
      <c r="F679" s="60">
        <v>6580</v>
      </c>
      <c r="G679" s="44">
        <f t="shared" si="30"/>
        <v>1645</v>
      </c>
      <c r="H679" s="60">
        <f t="shared" si="31"/>
        <v>4935</v>
      </c>
    </row>
    <row r="680" spans="1:8" x14ac:dyDescent="0.25">
      <c r="A680" s="43">
        <v>45310</v>
      </c>
      <c r="B680" s="44">
        <v>100865</v>
      </c>
      <c r="C680" s="44" t="s">
        <v>504</v>
      </c>
      <c r="D680" s="43">
        <v>45310</v>
      </c>
      <c r="E680" s="45" t="s">
        <v>505</v>
      </c>
      <c r="F680" s="60">
        <v>6580</v>
      </c>
      <c r="G680" s="44">
        <f t="shared" si="30"/>
        <v>1645</v>
      </c>
      <c r="H680" s="60">
        <f t="shared" si="31"/>
        <v>4935</v>
      </c>
    </row>
    <row r="681" spans="1:8" x14ac:dyDescent="0.25">
      <c r="A681" s="43">
        <v>45310</v>
      </c>
      <c r="B681" s="44">
        <v>100869</v>
      </c>
      <c r="C681" s="44" t="s">
        <v>504</v>
      </c>
      <c r="D681" s="43">
        <v>45310</v>
      </c>
      <c r="E681" s="45" t="s">
        <v>505</v>
      </c>
      <c r="F681" s="60">
        <v>6580</v>
      </c>
      <c r="G681" s="44">
        <f t="shared" si="30"/>
        <v>1645</v>
      </c>
      <c r="H681" s="60">
        <f t="shared" si="31"/>
        <v>4935</v>
      </c>
    </row>
    <row r="682" spans="1:8" x14ac:dyDescent="0.25">
      <c r="A682" s="43">
        <v>45310</v>
      </c>
      <c r="B682" s="44">
        <v>100873</v>
      </c>
      <c r="C682" s="44" t="s">
        <v>504</v>
      </c>
      <c r="D682" s="43">
        <v>45310</v>
      </c>
      <c r="E682" s="45" t="s">
        <v>506</v>
      </c>
      <c r="F682" s="60">
        <v>6580</v>
      </c>
      <c r="G682" s="44">
        <f t="shared" si="30"/>
        <v>1645</v>
      </c>
      <c r="H682" s="60">
        <f t="shared" si="31"/>
        <v>4935</v>
      </c>
    </row>
    <row r="683" spans="1:8" x14ac:dyDescent="0.25">
      <c r="A683" s="43">
        <v>45310</v>
      </c>
      <c r="B683" s="44">
        <v>100877</v>
      </c>
      <c r="C683" s="44" t="s">
        <v>504</v>
      </c>
      <c r="D683" s="43">
        <v>45310</v>
      </c>
      <c r="E683" s="45" t="s">
        <v>506</v>
      </c>
      <c r="F683" s="60">
        <v>6580</v>
      </c>
      <c r="G683" s="44">
        <f t="shared" si="30"/>
        <v>1645</v>
      </c>
      <c r="H683" s="60">
        <f t="shared" si="31"/>
        <v>4935</v>
      </c>
    </row>
    <row r="684" spans="1:8" x14ac:dyDescent="0.25">
      <c r="A684" s="43">
        <v>45310</v>
      </c>
      <c r="B684" s="44">
        <v>100881</v>
      </c>
      <c r="C684" s="44" t="s">
        <v>504</v>
      </c>
      <c r="D684" s="43">
        <v>45310</v>
      </c>
      <c r="E684" s="45" t="s">
        <v>506</v>
      </c>
      <c r="F684" s="60">
        <v>6580</v>
      </c>
      <c r="G684" s="44">
        <f t="shared" si="30"/>
        <v>1645</v>
      </c>
      <c r="H684" s="60">
        <f t="shared" si="31"/>
        <v>4935</v>
      </c>
    </row>
    <row r="685" spans="1:8" x14ac:dyDescent="0.25">
      <c r="A685" s="43">
        <v>45310</v>
      </c>
      <c r="B685" s="44">
        <v>100885</v>
      </c>
      <c r="C685" s="44" t="s">
        <v>504</v>
      </c>
      <c r="D685" s="43">
        <v>45310</v>
      </c>
      <c r="E685" s="45" t="s">
        <v>506</v>
      </c>
      <c r="F685" s="60">
        <v>6580</v>
      </c>
      <c r="G685" s="44">
        <f t="shared" si="30"/>
        <v>1645</v>
      </c>
      <c r="H685" s="60">
        <f t="shared" si="31"/>
        <v>4935</v>
      </c>
    </row>
    <row r="686" spans="1:8" x14ac:dyDescent="0.25">
      <c r="A686" s="43">
        <v>45310</v>
      </c>
      <c r="B686" s="44">
        <v>100889</v>
      </c>
      <c r="C686" s="44" t="s">
        <v>504</v>
      </c>
      <c r="D686" s="43">
        <v>45310</v>
      </c>
      <c r="E686" s="45" t="s">
        <v>506</v>
      </c>
      <c r="F686" s="60">
        <v>6580</v>
      </c>
      <c r="G686" s="44">
        <f t="shared" si="30"/>
        <v>1645</v>
      </c>
      <c r="H686" s="60">
        <f t="shared" si="31"/>
        <v>4935</v>
      </c>
    </row>
    <row r="687" spans="1:8" x14ac:dyDescent="0.25">
      <c r="A687" s="43">
        <v>45310</v>
      </c>
      <c r="B687" s="44">
        <v>100893</v>
      </c>
      <c r="C687" s="44" t="s">
        <v>504</v>
      </c>
      <c r="D687" s="43">
        <v>45310</v>
      </c>
      <c r="E687" s="45" t="s">
        <v>506</v>
      </c>
      <c r="F687" s="60">
        <v>6580</v>
      </c>
      <c r="G687" s="44">
        <f t="shared" si="30"/>
        <v>1645</v>
      </c>
      <c r="H687" s="60">
        <f t="shared" si="31"/>
        <v>4935</v>
      </c>
    </row>
    <row r="688" spans="1:8" x14ac:dyDescent="0.25">
      <c r="A688" s="43">
        <v>45310</v>
      </c>
      <c r="B688" s="44">
        <v>100897</v>
      </c>
      <c r="C688" s="44" t="s">
        <v>504</v>
      </c>
      <c r="D688" s="43">
        <v>45310</v>
      </c>
      <c r="E688" s="45" t="s">
        <v>506</v>
      </c>
      <c r="F688" s="60">
        <v>6580</v>
      </c>
      <c r="G688" s="44">
        <f t="shared" si="30"/>
        <v>1645</v>
      </c>
      <c r="H688" s="60">
        <f t="shared" si="31"/>
        <v>4935</v>
      </c>
    </row>
    <row r="689" spans="1:8" x14ac:dyDescent="0.25">
      <c r="A689" s="43">
        <v>45310</v>
      </c>
      <c r="B689" s="44">
        <v>100901</v>
      </c>
      <c r="C689" s="44" t="s">
        <v>507</v>
      </c>
      <c r="D689" s="43">
        <v>45310</v>
      </c>
      <c r="E689" s="45" t="s">
        <v>353</v>
      </c>
      <c r="F689" s="60">
        <v>9103.15</v>
      </c>
      <c r="G689" s="44">
        <f t="shared" si="30"/>
        <v>2275.7874999999999</v>
      </c>
      <c r="H689" s="60">
        <f t="shared" si="31"/>
        <v>6827.3624999999993</v>
      </c>
    </row>
    <row r="690" spans="1:8" x14ac:dyDescent="0.25">
      <c r="A690" s="43">
        <v>45310</v>
      </c>
      <c r="B690" s="44">
        <v>100905</v>
      </c>
      <c r="C690" s="44" t="s">
        <v>508</v>
      </c>
      <c r="D690" s="43">
        <v>45310</v>
      </c>
      <c r="E690" s="45" t="s">
        <v>509</v>
      </c>
      <c r="F690" s="60">
        <v>5920</v>
      </c>
      <c r="G690" s="44">
        <f t="shared" si="30"/>
        <v>1480</v>
      </c>
      <c r="H690" s="60">
        <f t="shared" si="31"/>
        <v>4440</v>
      </c>
    </row>
    <row r="691" spans="1:8" x14ac:dyDescent="0.25">
      <c r="A691" s="43">
        <v>45310</v>
      </c>
      <c r="B691" s="44">
        <v>100909</v>
      </c>
      <c r="C691" s="44" t="s">
        <v>508</v>
      </c>
      <c r="D691" s="43">
        <v>45310</v>
      </c>
      <c r="E691" s="45" t="s">
        <v>509</v>
      </c>
      <c r="F691" s="60">
        <v>5920</v>
      </c>
      <c r="G691" s="44">
        <f t="shared" si="30"/>
        <v>1480</v>
      </c>
      <c r="H691" s="60">
        <f t="shared" si="31"/>
        <v>4440</v>
      </c>
    </row>
    <row r="692" spans="1:8" x14ac:dyDescent="0.25">
      <c r="A692" s="43">
        <v>45310</v>
      </c>
      <c r="B692" s="44">
        <v>100913</v>
      </c>
      <c r="C692" s="44" t="s">
        <v>508</v>
      </c>
      <c r="D692" s="43">
        <v>45310</v>
      </c>
      <c r="E692" s="45" t="s">
        <v>509</v>
      </c>
      <c r="F692" s="60">
        <v>5920</v>
      </c>
      <c r="G692" s="44">
        <f t="shared" si="30"/>
        <v>1480</v>
      </c>
      <c r="H692" s="60">
        <f t="shared" si="31"/>
        <v>4440</v>
      </c>
    </row>
    <row r="693" spans="1:8" x14ac:dyDescent="0.25">
      <c r="A693" s="43">
        <v>45310</v>
      </c>
      <c r="B693" s="44">
        <v>100917</v>
      </c>
      <c r="C693" s="44" t="s">
        <v>508</v>
      </c>
      <c r="D693" s="43">
        <v>45310</v>
      </c>
      <c r="E693" s="45" t="s">
        <v>509</v>
      </c>
      <c r="F693" s="60">
        <v>5920</v>
      </c>
      <c r="G693" s="44">
        <f t="shared" si="30"/>
        <v>1480</v>
      </c>
      <c r="H693" s="60">
        <f t="shared" si="31"/>
        <v>4440</v>
      </c>
    </row>
    <row r="694" spans="1:8" x14ac:dyDescent="0.25">
      <c r="A694" s="43">
        <v>45310</v>
      </c>
      <c r="B694" s="44">
        <v>100921</v>
      </c>
      <c r="C694" s="44" t="s">
        <v>508</v>
      </c>
      <c r="D694" s="43">
        <v>45310</v>
      </c>
      <c r="E694" s="45" t="s">
        <v>509</v>
      </c>
      <c r="F694" s="60">
        <v>5920</v>
      </c>
      <c r="G694" s="44">
        <f t="shared" si="30"/>
        <v>1480</v>
      </c>
      <c r="H694" s="60">
        <f t="shared" si="31"/>
        <v>4440</v>
      </c>
    </row>
    <row r="695" spans="1:8" x14ac:dyDescent="0.25">
      <c r="A695" s="43">
        <v>45310</v>
      </c>
      <c r="B695" s="44">
        <v>100925</v>
      </c>
      <c r="C695" s="44" t="s">
        <v>508</v>
      </c>
      <c r="D695" s="43">
        <v>45310</v>
      </c>
      <c r="E695" s="45" t="s">
        <v>509</v>
      </c>
      <c r="F695" s="60">
        <v>5920</v>
      </c>
      <c r="G695" s="44">
        <f t="shared" si="30"/>
        <v>1480</v>
      </c>
      <c r="H695" s="60">
        <f t="shared" si="31"/>
        <v>4440</v>
      </c>
    </row>
    <row r="696" spans="1:8" x14ac:dyDescent="0.25">
      <c r="A696" s="43">
        <v>45310</v>
      </c>
      <c r="B696" s="44">
        <v>100929</v>
      </c>
      <c r="C696" s="44" t="s">
        <v>508</v>
      </c>
      <c r="D696" s="43">
        <v>45310</v>
      </c>
      <c r="E696" s="45" t="s">
        <v>509</v>
      </c>
      <c r="F696" s="60">
        <v>5920</v>
      </c>
      <c r="G696" s="44">
        <f t="shared" si="30"/>
        <v>1480</v>
      </c>
      <c r="H696" s="60">
        <f t="shared" si="31"/>
        <v>4440</v>
      </c>
    </row>
    <row r="697" spans="1:8" x14ac:dyDescent="0.25">
      <c r="A697" s="43">
        <v>45310</v>
      </c>
      <c r="B697" s="44">
        <v>100933</v>
      </c>
      <c r="C697" s="44" t="s">
        <v>508</v>
      </c>
      <c r="D697" s="43">
        <v>45310</v>
      </c>
      <c r="E697" s="45" t="s">
        <v>509</v>
      </c>
      <c r="F697" s="60">
        <v>5920</v>
      </c>
      <c r="G697" s="44">
        <f t="shared" si="30"/>
        <v>1480</v>
      </c>
      <c r="H697" s="60">
        <f t="shared" si="31"/>
        <v>4440</v>
      </c>
    </row>
    <row r="698" spans="1:8" x14ac:dyDescent="0.25">
      <c r="A698" s="43">
        <v>45310</v>
      </c>
      <c r="B698" s="44">
        <v>100937</v>
      </c>
      <c r="C698" s="44" t="s">
        <v>508</v>
      </c>
      <c r="D698" s="43">
        <v>45310</v>
      </c>
      <c r="E698" s="45" t="s">
        <v>509</v>
      </c>
      <c r="F698" s="60">
        <v>5920</v>
      </c>
      <c r="G698" s="44">
        <f t="shared" si="30"/>
        <v>1480</v>
      </c>
      <c r="H698" s="60">
        <f t="shared" si="31"/>
        <v>4440</v>
      </c>
    </row>
    <row r="699" spans="1:8" x14ac:dyDescent="0.25">
      <c r="A699" s="43">
        <v>45310</v>
      </c>
      <c r="B699" s="44">
        <v>100941</v>
      </c>
      <c r="C699" s="44" t="s">
        <v>508</v>
      </c>
      <c r="D699" s="43">
        <v>45310</v>
      </c>
      <c r="E699" s="45" t="s">
        <v>509</v>
      </c>
      <c r="F699" s="60">
        <v>5920</v>
      </c>
      <c r="G699" s="44">
        <f t="shared" si="30"/>
        <v>1480</v>
      </c>
      <c r="H699" s="60">
        <f t="shared" si="31"/>
        <v>4440</v>
      </c>
    </row>
    <row r="700" spans="1:8" x14ac:dyDescent="0.25">
      <c r="A700" s="43">
        <v>45310</v>
      </c>
      <c r="B700" s="44">
        <v>100945</v>
      </c>
      <c r="C700" s="44" t="s">
        <v>508</v>
      </c>
      <c r="D700" s="43">
        <v>45310</v>
      </c>
      <c r="E700" s="45" t="s">
        <v>509</v>
      </c>
      <c r="F700" s="60">
        <v>5920</v>
      </c>
      <c r="G700" s="44">
        <f t="shared" si="30"/>
        <v>1480</v>
      </c>
      <c r="H700" s="60">
        <f t="shared" si="31"/>
        <v>4440</v>
      </c>
    </row>
    <row r="701" spans="1:8" x14ac:dyDescent="0.25">
      <c r="A701" s="43">
        <v>45310</v>
      </c>
      <c r="B701" s="44">
        <v>100949</v>
      </c>
      <c r="C701" s="44" t="s">
        <v>508</v>
      </c>
      <c r="D701" s="43">
        <v>45310</v>
      </c>
      <c r="E701" s="45" t="s">
        <v>509</v>
      </c>
      <c r="F701" s="60">
        <v>5920</v>
      </c>
      <c r="G701" s="44">
        <f t="shared" si="30"/>
        <v>1480</v>
      </c>
      <c r="H701" s="60">
        <f t="shared" si="31"/>
        <v>4440</v>
      </c>
    </row>
    <row r="702" spans="1:8" x14ac:dyDescent="0.25">
      <c r="A702" s="43">
        <v>45310</v>
      </c>
      <c r="B702" s="44">
        <v>100953</v>
      </c>
      <c r="C702" s="44" t="s">
        <v>508</v>
      </c>
      <c r="D702" s="43">
        <v>45310</v>
      </c>
      <c r="E702" s="45" t="s">
        <v>509</v>
      </c>
      <c r="F702" s="60">
        <v>5920</v>
      </c>
      <c r="G702" s="44">
        <f t="shared" si="30"/>
        <v>1480</v>
      </c>
      <c r="H702" s="60">
        <f t="shared" si="31"/>
        <v>4440</v>
      </c>
    </row>
    <row r="703" spans="1:8" x14ac:dyDescent="0.25">
      <c r="A703" s="43">
        <v>45310</v>
      </c>
      <c r="B703" s="44">
        <v>100957</v>
      </c>
      <c r="C703" s="44" t="s">
        <v>508</v>
      </c>
      <c r="D703" s="43">
        <v>45310</v>
      </c>
      <c r="E703" s="45" t="s">
        <v>509</v>
      </c>
      <c r="F703" s="60">
        <v>5920</v>
      </c>
      <c r="G703" s="44">
        <f t="shared" si="30"/>
        <v>1480</v>
      </c>
      <c r="H703" s="60">
        <f t="shared" si="31"/>
        <v>4440</v>
      </c>
    </row>
    <row r="704" spans="1:8" x14ac:dyDescent="0.25">
      <c r="A704" s="43">
        <v>45310</v>
      </c>
      <c r="B704" s="44">
        <v>100961</v>
      </c>
      <c r="C704" s="44" t="s">
        <v>508</v>
      </c>
      <c r="D704" s="43">
        <v>45310</v>
      </c>
      <c r="E704" s="45" t="s">
        <v>509</v>
      </c>
      <c r="F704" s="60">
        <v>5920</v>
      </c>
      <c r="G704" s="44">
        <f t="shared" si="30"/>
        <v>1480</v>
      </c>
      <c r="H704" s="60">
        <f t="shared" si="31"/>
        <v>4440</v>
      </c>
    </row>
    <row r="705" spans="1:8" x14ac:dyDescent="0.25">
      <c r="A705" s="43">
        <v>45313</v>
      </c>
      <c r="B705" s="44">
        <v>100965</v>
      </c>
      <c r="C705" s="44" t="s">
        <v>511</v>
      </c>
      <c r="D705" s="43">
        <v>45313</v>
      </c>
      <c r="E705" s="45" t="s">
        <v>510</v>
      </c>
      <c r="F705" s="60">
        <v>58090</v>
      </c>
      <c r="G705" s="44">
        <f t="shared" si="30"/>
        <v>14522.5</v>
      </c>
      <c r="H705" s="60">
        <f t="shared" si="31"/>
        <v>43567.5</v>
      </c>
    </row>
    <row r="706" spans="1:8" x14ac:dyDescent="0.25">
      <c r="A706" s="43">
        <v>45313</v>
      </c>
      <c r="B706" s="44">
        <v>100969</v>
      </c>
      <c r="C706" s="44" t="s">
        <v>511</v>
      </c>
      <c r="D706" s="43">
        <v>45313</v>
      </c>
      <c r="E706" s="45" t="s">
        <v>510</v>
      </c>
      <c r="F706" s="60">
        <v>59090</v>
      </c>
      <c r="G706" s="44">
        <f t="shared" si="30"/>
        <v>14772.5</v>
      </c>
      <c r="H706" s="60">
        <f t="shared" si="31"/>
        <v>44317.5</v>
      </c>
    </row>
    <row r="707" spans="1:8" x14ac:dyDescent="0.25">
      <c r="A707" s="43">
        <v>45313</v>
      </c>
      <c r="B707" s="44">
        <v>100973</v>
      </c>
      <c r="C707" s="44" t="s">
        <v>512</v>
      </c>
      <c r="D707" s="43">
        <v>45313</v>
      </c>
      <c r="E707" s="45" t="s">
        <v>510</v>
      </c>
      <c r="F707" s="60">
        <v>86350</v>
      </c>
      <c r="G707" s="44">
        <f t="shared" si="30"/>
        <v>21587.5</v>
      </c>
      <c r="H707" s="60">
        <f t="shared" si="31"/>
        <v>64762.5</v>
      </c>
    </row>
    <row r="708" spans="1:8" x14ac:dyDescent="0.25">
      <c r="A708" s="43">
        <v>45313</v>
      </c>
      <c r="B708" s="44">
        <v>100977</v>
      </c>
      <c r="C708" s="44" t="s">
        <v>512</v>
      </c>
      <c r="D708" s="43">
        <v>45313</v>
      </c>
      <c r="E708" s="45" t="s">
        <v>510</v>
      </c>
      <c r="F708" s="60">
        <v>86350</v>
      </c>
      <c r="G708" s="44">
        <f t="shared" ref="G708:G716" si="32">F708*25%</f>
        <v>21587.5</v>
      </c>
      <c r="H708" s="60">
        <f t="shared" si="31"/>
        <v>64762.5</v>
      </c>
    </row>
    <row r="709" spans="1:8" x14ac:dyDescent="0.25">
      <c r="A709" s="43">
        <v>45313</v>
      </c>
      <c r="B709" s="44">
        <v>100981</v>
      </c>
      <c r="C709" s="44" t="s">
        <v>513</v>
      </c>
      <c r="D709" s="43">
        <v>45313</v>
      </c>
      <c r="E709" s="45" t="s">
        <v>510</v>
      </c>
      <c r="F709" s="60">
        <v>39250</v>
      </c>
      <c r="G709" s="44">
        <f t="shared" si="32"/>
        <v>9812.5</v>
      </c>
      <c r="H709" s="60">
        <f t="shared" si="31"/>
        <v>29437.5</v>
      </c>
    </row>
    <row r="710" spans="1:8" x14ac:dyDescent="0.25">
      <c r="A710" s="43">
        <v>45313</v>
      </c>
      <c r="B710" s="44">
        <v>100985</v>
      </c>
      <c r="C710" s="44" t="s">
        <v>514</v>
      </c>
      <c r="D710" s="43">
        <v>45313</v>
      </c>
      <c r="E710" s="45" t="s">
        <v>510</v>
      </c>
      <c r="F710" s="60">
        <v>260123.1</v>
      </c>
      <c r="G710" s="44">
        <f t="shared" si="32"/>
        <v>65030.775000000001</v>
      </c>
      <c r="H710" s="60">
        <f t="shared" si="31"/>
        <v>195092.32500000001</v>
      </c>
    </row>
    <row r="711" spans="1:8" x14ac:dyDescent="0.25">
      <c r="A711" s="43">
        <v>45313</v>
      </c>
      <c r="B711" s="44">
        <v>100989</v>
      </c>
      <c r="C711" s="44" t="s">
        <v>515</v>
      </c>
      <c r="D711" s="43">
        <v>45313</v>
      </c>
      <c r="E711" s="45" t="s">
        <v>510</v>
      </c>
      <c r="F711" s="60">
        <v>47100</v>
      </c>
      <c r="G711" s="44">
        <f t="shared" si="32"/>
        <v>11775</v>
      </c>
      <c r="H711" s="60">
        <f t="shared" si="31"/>
        <v>35325</v>
      </c>
    </row>
    <row r="712" spans="1:8" x14ac:dyDescent="0.25">
      <c r="A712" s="43">
        <v>45313</v>
      </c>
      <c r="B712" s="44">
        <v>100993</v>
      </c>
      <c r="C712" s="44" t="s">
        <v>515</v>
      </c>
      <c r="D712" s="43">
        <v>45313</v>
      </c>
      <c r="E712" s="45" t="s">
        <v>510</v>
      </c>
      <c r="F712" s="60">
        <v>47100</v>
      </c>
      <c r="G712" s="44">
        <f t="shared" si="32"/>
        <v>11775</v>
      </c>
      <c r="H712" s="60">
        <f t="shared" si="31"/>
        <v>35325</v>
      </c>
    </row>
    <row r="713" spans="1:8" x14ac:dyDescent="0.25">
      <c r="A713" s="43">
        <v>45313</v>
      </c>
      <c r="B713" s="44">
        <v>100997</v>
      </c>
      <c r="C713" s="44" t="s">
        <v>516</v>
      </c>
      <c r="D713" s="43">
        <v>45313</v>
      </c>
      <c r="E713" s="45" t="s">
        <v>510</v>
      </c>
      <c r="F713" s="60">
        <v>23550</v>
      </c>
      <c r="G713" s="44">
        <f t="shared" si="32"/>
        <v>5887.5</v>
      </c>
      <c r="H713" s="60">
        <f t="shared" si="31"/>
        <v>17662.5</v>
      </c>
    </row>
    <row r="714" spans="1:8" x14ac:dyDescent="0.25">
      <c r="A714" s="43">
        <v>45313</v>
      </c>
      <c r="B714" s="44">
        <v>101001</v>
      </c>
      <c r="C714" s="44" t="s">
        <v>516</v>
      </c>
      <c r="D714" s="43">
        <v>45313</v>
      </c>
      <c r="E714" s="45" t="s">
        <v>510</v>
      </c>
      <c r="F714" s="60">
        <v>23550</v>
      </c>
      <c r="G714" s="44">
        <f t="shared" si="32"/>
        <v>5887.5</v>
      </c>
      <c r="H714" s="60">
        <f t="shared" si="31"/>
        <v>17662.5</v>
      </c>
    </row>
    <row r="715" spans="1:8" x14ac:dyDescent="0.25">
      <c r="A715" s="43">
        <v>45313</v>
      </c>
      <c r="B715" s="44">
        <v>101005</v>
      </c>
      <c r="C715" s="44" t="s">
        <v>517</v>
      </c>
      <c r="D715" s="43">
        <v>45313</v>
      </c>
      <c r="E715" s="45" t="s">
        <v>510</v>
      </c>
      <c r="F715" s="60">
        <v>21195.03</v>
      </c>
      <c r="G715" s="44">
        <f t="shared" si="32"/>
        <v>5298.7574999999997</v>
      </c>
      <c r="H715" s="60">
        <f t="shared" si="31"/>
        <v>15896.272499999999</v>
      </c>
    </row>
    <row r="716" spans="1:8" x14ac:dyDescent="0.25">
      <c r="A716" s="43">
        <v>45314</v>
      </c>
      <c r="B716" s="44">
        <v>101009</v>
      </c>
      <c r="C716" s="44" t="s">
        <v>520</v>
      </c>
      <c r="D716" s="43">
        <v>45314</v>
      </c>
      <c r="E716" s="45" t="s">
        <v>88</v>
      </c>
      <c r="F716" s="60">
        <v>78234.86</v>
      </c>
      <c r="G716" s="44">
        <f t="shared" si="32"/>
        <v>19558.715</v>
      </c>
      <c r="H716" s="60">
        <f t="shared" si="31"/>
        <v>58676.145000000004</v>
      </c>
    </row>
    <row r="717" spans="1:8" x14ac:dyDescent="0.25">
      <c r="A717" s="43">
        <v>45314</v>
      </c>
      <c r="B717" s="44">
        <v>101013</v>
      </c>
      <c r="C717" s="44" t="s">
        <v>520</v>
      </c>
      <c r="D717" s="43">
        <v>45314</v>
      </c>
      <c r="E717" s="45" t="s">
        <v>88</v>
      </c>
      <c r="F717" s="60">
        <v>78234.86</v>
      </c>
      <c r="G717" s="44">
        <f t="shared" ref="G717:G723" si="33">F717*25%</f>
        <v>19558.715</v>
      </c>
      <c r="H717" s="60">
        <f t="shared" si="31"/>
        <v>58676.145000000004</v>
      </c>
    </row>
    <row r="718" spans="1:8" x14ac:dyDescent="0.25">
      <c r="A718" s="43">
        <v>45314</v>
      </c>
      <c r="B718" s="44">
        <v>101017</v>
      </c>
      <c r="C718" s="44" t="s">
        <v>520</v>
      </c>
      <c r="D718" s="43">
        <v>45314</v>
      </c>
      <c r="E718" s="45" t="s">
        <v>88</v>
      </c>
      <c r="F718" s="60">
        <v>78234.86</v>
      </c>
      <c r="G718" s="44">
        <f t="shared" si="33"/>
        <v>19558.715</v>
      </c>
      <c r="H718" s="60">
        <f t="shared" si="31"/>
        <v>58676.145000000004</v>
      </c>
    </row>
    <row r="719" spans="1:8" x14ac:dyDescent="0.25">
      <c r="A719" s="43">
        <v>45314</v>
      </c>
      <c r="B719" s="44">
        <v>101021</v>
      </c>
      <c r="C719" s="44" t="s">
        <v>521</v>
      </c>
      <c r="D719" s="43">
        <v>45314</v>
      </c>
      <c r="E719" s="45" t="s">
        <v>88</v>
      </c>
      <c r="F719" s="60">
        <v>38591.9</v>
      </c>
      <c r="G719" s="44">
        <f t="shared" si="33"/>
        <v>9647.9750000000004</v>
      </c>
      <c r="H719" s="60">
        <f t="shared" si="31"/>
        <v>28943.925000000003</v>
      </c>
    </row>
    <row r="720" spans="1:8" x14ac:dyDescent="0.25">
      <c r="A720" s="43">
        <v>45314</v>
      </c>
      <c r="B720" s="44">
        <v>101025</v>
      </c>
      <c r="C720" s="44" t="s">
        <v>522</v>
      </c>
      <c r="D720" s="43">
        <v>45314</v>
      </c>
      <c r="E720" s="45" t="s">
        <v>88</v>
      </c>
      <c r="F720" s="60">
        <v>21033.5</v>
      </c>
      <c r="G720" s="44">
        <f t="shared" si="33"/>
        <v>5258.375</v>
      </c>
      <c r="H720" s="60">
        <f t="shared" si="31"/>
        <v>15775.125</v>
      </c>
    </row>
    <row r="721" spans="1:8" x14ac:dyDescent="0.25">
      <c r="A721" s="43">
        <v>45314</v>
      </c>
      <c r="B721" s="44">
        <v>101029</v>
      </c>
      <c r="C721" s="44" t="s">
        <v>523</v>
      </c>
      <c r="D721" s="43">
        <v>45314</v>
      </c>
      <c r="E721" s="45" t="s">
        <v>88</v>
      </c>
      <c r="F721" s="60">
        <v>21838.26</v>
      </c>
      <c r="G721" s="44">
        <f t="shared" si="33"/>
        <v>5459.5649999999996</v>
      </c>
      <c r="H721" s="60">
        <f t="shared" si="31"/>
        <v>16378.695</v>
      </c>
    </row>
    <row r="722" spans="1:8" x14ac:dyDescent="0.25">
      <c r="A722" s="43">
        <v>45314</v>
      </c>
      <c r="B722" s="44">
        <v>101033</v>
      </c>
      <c r="C722" s="44" t="s">
        <v>523</v>
      </c>
      <c r="D722" s="43">
        <v>45314</v>
      </c>
      <c r="E722" s="45" t="s">
        <v>88</v>
      </c>
      <c r="F722" s="60">
        <v>21838.26</v>
      </c>
      <c r="G722" s="44">
        <f t="shared" si="33"/>
        <v>5459.5649999999996</v>
      </c>
      <c r="H722" s="60">
        <f t="shared" si="31"/>
        <v>16378.695</v>
      </c>
    </row>
    <row r="723" spans="1:8" x14ac:dyDescent="0.25">
      <c r="A723" s="43">
        <v>45314</v>
      </c>
      <c r="B723" s="44">
        <v>101037</v>
      </c>
      <c r="C723" s="44" t="s">
        <v>523</v>
      </c>
      <c r="D723" s="43">
        <v>45314</v>
      </c>
      <c r="E723" s="45" t="s">
        <v>88</v>
      </c>
      <c r="F723" s="60">
        <v>21838.26</v>
      </c>
      <c r="G723" s="44">
        <f t="shared" si="33"/>
        <v>5459.5649999999996</v>
      </c>
      <c r="H723" s="60">
        <f t="shared" si="31"/>
        <v>16378.695</v>
      </c>
    </row>
    <row r="724" spans="1:8" x14ac:dyDescent="0.25">
      <c r="A724" s="43">
        <v>45314</v>
      </c>
      <c r="B724" s="44">
        <v>101041</v>
      </c>
      <c r="C724" s="44" t="s">
        <v>518</v>
      </c>
      <c r="D724" s="43">
        <v>45314</v>
      </c>
      <c r="E724" s="45" t="s">
        <v>519</v>
      </c>
      <c r="F724" s="60">
        <v>284318.31</v>
      </c>
      <c r="G724" s="44">
        <f>F724*25%</f>
        <v>71079.577499999999</v>
      </c>
      <c r="H724" s="60">
        <f>F724-G724</f>
        <v>213238.73249999998</v>
      </c>
    </row>
    <row r="725" spans="1:8" x14ac:dyDescent="0.25">
      <c r="A725" s="43">
        <v>45321</v>
      </c>
      <c r="B725" s="44">
        <v>101042</v>
      </c>
      <c r="C725" s="44" t="s">
        <v>524</v>
      </c>
      <c r="D725" s="43">
        <v>45321</v>
      </c>
      <c r="E725" s="45" t="s">
        <v>510</v>
      </c>
      <c r="F725" s="60">
        <v>57057.77</v>
      </c>
      <c r="G725" s="44">
        <f>F725*25%</f>
        <v>14264.442499999999</v>
      </c>
      <c r="H725" s="60">
        <f>F725-G725</f>
        <v>42793.327499999999</v>
      </c>
    </row>
    <row r="726" spans="1:8" x14ac:dyDescent="0.25">
      <c r="A726" s="43">
        <v>45321</v>
      </c>
      <c r="B726" s="44">
        <v>101043</v>
      </c>
      <c r="C726" s="44" t="s">
        <v>524</v>
      </c>
      <c r="D726" s="43">
        <v>45321</v>
      </c>
      <c r="E726" s="45" t="s">
        <v>510</v>
      </c>
      <c r="F726" s="60">
        <v>57057.77</v>
      </c>
      <c r="G726" s="44">
        <f t="shared" ref="G726:G738" si="34">F726*25%</f>
        <v>14264.442499999999</v>
      </c>
      <c r="H726" s="60">
        <f t="shared" ref="H726:H738" si="35">F726-G726</f>
        <v>42793.327499999999</v>
      </c>
    </row>
    <row r="727" spans="1:8" x14ac:dyDescent="0.25">
      <c r="A727" s="43">
        <v>45321</v>
      </c>
      <c r="B727" s="44">
        <v>101044</v>
      </c>
      <c r="C727" s="44" t="s">
        <v>524</v>
      </c>
      <c r="D727" s="43">
        <v>45321</v>
      </c>
      <c r="E727" s="45" t="s">
        <v>510</v>
      </c>
      <c r="F727" s="60">
        <v>57057.77</v>
      </c>
      <c r="G727" s="44">
        <f t="shared" si="34"/>
        <v>14264.442499999999</v>
      </c>
      <c r="H727" s="60">
        <f t="shared" si="35"/>
        <v>42793.327499999999</v>
      </c>
    </row>
    <row r="728" spans="1:8" x14ac:dyDescent="0.25">
      <c r="A728" s="43">
        <v>45321</v>
      </c>
      <c r="B728" s="44">
        <v>101045</v>
      </c>
      <c r="C728" s="44" t="s">
        <v>524</v>
      </c>
      <c r="D728" s="43">
        <v>45321</v>
      </c>
      <c r="E728" s="45" t="s">
        <v>510</v>
      </c>
      <c r="F728" s="60">
        <v>57057.77</v>
      </c>
      <c r="G728" s="44">
        <f t="shared" si="34"/>
        <v>14264.442499999999</v>
      </c>
      <c r="H728" s="60">
        <f t="shared" si="35"/>
        <v>42793.327499999999</v>
      </c>
    </row>
    <row r="729" spans="1:8" x14ac:dyDescent="0.25">
      <c r="A729" s="43">
        <v>45321</v>
      </c>
      <c r="B729" s="44">
        <v>101046</v>
      </c>
      <c r="C729" s="44" t="s">
        <v>524</v>
      </c>
      <c r="D729" s="43">
        <v>45321</v>
      </c>
      <c r="E729" s="45" t="s">
        <v>510</v>
      </c>
      <c r="F729" s="60">
        <v>57057.77</v>
      </c>
      <c r="G729" s="44">
        <f t="shared" si="34"/>
        <v>14264.442499999999</v>
      </c>
      <c r="H729" s="60">
        <f t="shared" si="35"/>
        <v>42793.327499999999</v>
      </c>
    </row>
    <row r="730" spans="1:8" x14ac:dyDescent="0.25">
      <c r="A730" s="43">
        <v>45321</v>
      </c>
      <c r="B730" s="44">
        <v>101047</v>
      </c>
      <c r="C730" s="44" t="s">
        <v>524</v>
      </c>
      <c r="D730" s="43">
        <v>45321</v>
      </c>
      <c r="E730" s="45" t="s">
        <v>510</v>
      </c>
      <c r="F730" s="60">
        <v>57057.77</v>
      </c>
      <c r="G730" s="44">
        <f t="shared" si="34"/>
        <v>14264.442499999999</v>
      </c>
      <c r="H730" s="60">
        <f t="shared" si="35"/>
        <v>42793.327499999999</v>
      </c>
    </row>
    <row r="731" spans="1:8" x14ac:dyDescent="0.25">
      <c r="A731" s="43">
        <v>45321</v>
      </c>
      <c r="B731" s="44">
        <v>101048</v>
      </c>
      <c r="C731" s="44" t="s">
        <v>524</v>
      </c>
      <c r="D731" s="43">
        <v>45321</v>
      </c>
      <c r="E731" s="45" t="s">
        <v>510</v>
      </c>
      <c r="F731" s="60">
        <v>57057.77</v>
      </c>
      <c r="G731" s="44">
        <f t="shared" si="34"/>
        <v>14264.442499999999</v>
      </c>
      <c r="H731" s="60">
        <f t="shared" si="35"/>
        <v>42793.327499999999</v>
      </c>
    </row>
    <row r="732" spans="1:8" x14ac:dyDescent="0.25">
      <c r="A732" s="43">
        <v>45321</v>
      </c>
      <c r="B732" s="44">
        <v>101049</v>
      </c>
      <c r="C732" s="44" t="s">
        <v>525</v>
      </c>
      <c r="D732" s="43">
        <v>45321</v>
      </c>
      <c r="E732" s="45" t="s">
        <v>501</v>
      </c>
      <c r="F732" s="60">
        <v>21838.26</v>
      </c>
      <c r="G732" s="44">
        <f t="shared" si="34"/>
        <v>5459.5649999999996</v>
      </c>
      <c r="H732" s="60">
        <f t="shared" si="35"/>
        <v>16378.695</v>
      </c>
    </row>
    <row r="733" spans="1:8" x14ac:dyDescent="0.25">
      <c r="A733" s="43">
        <v>45321</v>
      </c>
      <c r="B733" s="44">
        <v>101050</v>
      </c>
      <c r="C733" s="44" t="s">
        <v>525</v>
      </c>
      <c r="D733" s="43">
        <v>45321</v>
      </c>
      <c r="E733" s="45" t="s">
        <v>501</v>
      </c>
      <c r="F733" s="60">
        <v>21838.26</v>
      </c>
      <c r="G733" s="44">
        <f t="shared" si="34"/>
        <v>5459.5649999999996</v>
      </c>
      <c r="H733" s="60">
        <f t="shared" si="35"/>
        <v>16378.695</v>
      </c>
    </row>
    <row r="734" spans="1:8" x14ac:dyDescent="0.25">
      <c r="A734" s="43">
        <v>45321</v>
      </c>
      <c r="B734" s="44">
        <v>101051</v>
      </c>
      <c r="C734" s="44" t="s">
        <v>525</v>
      </c>
      <c r="D734" s="43">
        <v>45321</v>
      </c>
      <c r="E734" s="45" t="s">
        <v>501</v>
      </c>
      <c r="F734" s="60">
        <v>21838.26</v>
      </c>
      <c r="G734" s="44">
        <f t="shared" si="34"/>
        <v>5459.5649999999996</v>
      </c>
      <c r="H734" s="60">
        <f t="shared" si="35"/>
        <v>16378.695</v>
      </c>
    </row>
    <row r="735" spans="1:8" x14ac:dyDescent="0.25">
      <c r="A735" s="43">
        <v>45321</v>
      </c>
      <c r="B735" s="44">
        <v>101052</v>
      </c>
      <c r="C735" s="44" t="s">
        <v>526</v>
      </c>
      <c r="D735" s="43">
        <v>45321</v>
      </c>
      <c r="E735" s="45" t="s">
        <v>501</v>
      </c>
      <c r="F735" s="62">
        <v>77500</v>
      </c>
      <c r="G735" s="44">
        <f t="shared" si="34"/>
        <v>19375</v>
      </c>
      <c r="H735" s="60">
        <f t="shared" si="35"/>
        <v>58125</v>
      </c>
    </row>
    <row r="736" spans="1:8" x14ac:dyDescent="0.25">
      <c r="A736" s="43">
        <v>45321</v>
      </c>
      <c r="B736" s="44">
        <v>101053</v>
      </c>
      <c r="C736" s="44" t="s">
        <v>526</v>
      </c>
      <c r="D736" s="43">
        <v>45321</v>
      </c>
      <c r="E736" s="45" t="s">
        <v>501</v>
      </c>
      <c r="F736" s="60">
        <v>77500</v>
      </c>
      <c r="G736" s="44">
        <f t="shared" si="34"/>
        <v>19375</v>
      </c>
      <c r="H736" s="60">
        <f t="shared" si="35"/>
        <v>58125</v>
      </c>
    </row>
    <row r="737" spans="1:8" x14ac:dyDescent="0.25">
      <c r="A737" s="43">
        <v>45321</v>
      </c>
      <c r="B737" s="44">
        <v>101054</v>
      </c>
      <c r="C737" s="44" t="s">
        <v>526</v>
      </c>
      <c r="D737" s="43">
        <v>45321</v>
      </c>
      <c r="E737" s="45" t="s">
        <v>501</v>
      </c>
      <c r="F737" s="60">
        <v>77500</v>
      </c>
      <c r="G737" s="44">
        <f t="shared" si="34"/>
        <v>19375</v>
      </c>
      <c r="H737" s="60">
        <f t="shared" si="35"/>
        <v>58125</v>
      </c>
    </row>
    <row r="738" spans="1:8" x14ac:dyDescent="0.25">
      <c r="A738" s="43">
        <v>45321</v>
      </c>
      <c r="B738" s="44">
        <v>101055</v>
      </c>
      <c r="C738" s="44" t="s">
        <v>526</v>
      </c>
      <c r="D738" s="43">
        <v>45321</v>
      </c>
      <c r="E738" s="45" t="s">
        <v>501</v>
      </c>
      <c r="F738" s="60">
        <v>77500</v>
      </c>
      <c r="G738" s="44">
        <f t="shared" si="34"/>
        <v>19375</v>
      </c>
      <c r="H738" s="60">
        <f t="shared" si="35"/>
        <v>58125</v>
      </c>
    </row>
    <row r="739" spans="1:8" x14ac:dyDescent="0.25">
      <c r="A739" s="43"/>
      <c r="B739" s="44"/>
      <c r="C739" s="44"/>
      <c r="D739" s="44"/>
      <c r="E739" s="45"/>
      <c r="F739" s="60"/>
      <c r="G739" s="61"/>
      <c r="H739" s="60"/>
    </row>
    <row r="740" spans="1:8" x14ac:dyDescent="0.25">
      <c r="A740" s="44"/>
      <c r="B740" s="44"/>
      <c r="C740" s="44"/>
      <c r="D740" s="44"/>
      <c r="E740" s="45"/>
      <c r="F740" s="44"/>
      <c r="G740" s="60" t="s">
        <v>527</v>
      </c>
      <c r="H740" s="44"/>
    </row>
    <row r="741" spans="1:8" x14ac:dyDescent="0.25">
      <c r="A741" s="44"/>
      <c r="B741" s="44"/>
      <c r="C741" s="44"/>
      <c r="D741" s="44"/>
      <c r="E741" s="45"/>
      <c r="F741" s="44" t="s">
        <v>528</v>
      </c>
      <c r="G741" s="44"/>
      <c r="H741" s="44"/>
    </row>
    <row r="742" spans="1:8" x14ac:dyDescent="0.25">
      <c r="A742" s="44"/>
      <c r="B742" s="44"/>
      <c r="C742" s="44"/>
      <c r="D742" s="44"/>
      <c r="E742" s="45"/>
      <c r="F742" s="44"/>
      <c r="G742" s="44"/>
      <c r="H742" s="44"/>
    </row>
    <row r="743" spans="1:8" x14ac:dyDescent="0.25">
      <c r="A743" s="44"/>
      <c r="B743" s="44"/>
      <c r="C743" s="44"/>
      <c r="D743" s="44"/>
      <c r="E743" s="45"/>
      <c r="F743" s="60">
        <v>6617216.9900000002</v>
      </c>
      <c r="G743" s="44">
        <v>1654304.25</v>
      </c>
      <c r="H743" s="60">
        <v>4962912.74</v>
      </c>
    </row>
    <row r="744" spans="1:8" x14ac:dyDescent="0.25">
      <c r="A744" s="44"/>
      <c r="B744" s="44"/>
      <c r="C744" s="44"/>
      <c r="D744" s="44"/>
      <c r="E744" s="45"/>
      <c r="F744" s="44"/>
      <c r="G744" s="44"/>
      <c r="H744" s="44"/>
    </row>
    <row r="745" spans="1:8" x14ac:dyDescent="0.25">
      <c r="A745" s="44"/>
      <c r="B745" s="44"/>
      <c r="C745" s="44"/>
      <c r="D745" s="44"/>
      <c r="E745" s="45"/>
      <c r="F745" s="44"/>
      <c r="G745" s="44"/>
      <c r="H745" s="44"/>
    </row>
    <row r="746" spans="1:8" x14ac:dyDescent="0.25">
      <c r="A746" s="44"/>
      <c r="B746" s="44"/>
      <c r="C746" s="44"/>
      <c r="D746" s="44"/>
      <c r="E746" s="45"/>
      <c r="F746" s="44"/>
      <c r="G746" s="44"/>
      <c r="H746" s="44"/>
    </row>
    <row r="747" spans="1:8" x14ac:dyDescent="0.25">
      <c r="A747" s="44"/>
      <c r="B747" s="44"/>
      <c r="C747" s="44"/>
      <c r="D747" s="43"/>
      <c r="E747" s="45"/>
      <c r="F747" s="44"/>
      <c r="G747" s="44"/>
      <c r="H747" s="44"/>
    </row>
    <row r="748" spans="1:8" ht="26.25" x14ac:dyDescent="0.4">
      <c r="A748" s="86" t="s">
        <v>59</v>
      </c>
      <c r="B748" s="87"/>
      <c r="C748" s="87"/>
      <c r="D748" s="87"/>
      <c r="E748" s="87"/>
      <c r="F748" s="87"/>
      <c r="G748" s="87"/>
      <c r="H748" s="88"/>
    </row>
    <row r="749" spans="1:8" x14ac:dyDescent="0.25">
      <c r="A749" s="56" t="s">
        <v>3</v>
      </c>
      <c r="B749" s="56" t="s">
        <v>4</v>
      </c>
      <c r="C749" s="56" t="s">
        <v>5</v>
      </c>
      <c r="D749" s="56" t="s">
        <v>6</v>
      </c>
      <c r="E749" s="57" t="s">
        <v>7</v>
      </c>
      <c r="F749" s="58" t="s">
        <v>8</v>
      </c>
      <c r="G749" s="58" t="s">
        <v>9</v>
      </c>
      <c r="H749" s="59">
        <f ca="1">+C808+#REF!+A749:H749</f>
        <v>0</v>
      </c>
    </row>
    <row r="750" spans="1:8" x14ac:dyDescent="0.25">
      <c r="A750" s="43">
        <v>45327</v>
      </c>
      <c r="B750" s="44">
        <v>101056</v>
      </c>
      <c r="C750" s="44" t="s">
        <v>529</v>
      </c>
      <c r="D750" s="43">
        <v>45327</v>
      </c>
      <c r="E750" s="45" t="s">
        <v>530</v>
      </c>
      <c r="F750" s="60">
        <v>11900</v>
      </c>
      <c r="G750" s="44">
        <f t="shared" ref="G750:G781" si="36">F750*25%</f>
        <v>2975</v>
      </c>
      <c r="H750" s="60">
        <f t="shared" ref="H750:H781" si="37">F750-G750</f>
        <v>8925</v>
      </c>
    </row>
    <row r="751" spans="1:8" x14ac:dyDescent="0.25">
      <c r="A751" s="43">
        <v>45327</v>
      </c>
      <c r="B751" s="44">
        <v>101057</v>
      </c>
      <c r="C751" s="44" t="s">
        <v>529</v>
      </c>
      <c r="D751" s="43">
        <v>45327</v>
      </c>
      <c r="E751" s="45" t="s">
        <v>530</v>
      </c>
      <c r="F751" s="60">
        <v>11900</v>
      </c>
      <c r="G751" s="44">
        <f t="shared" si="36"/>
        <v>2975</v>
      </c>
      <c r="H751" s="60">
        <f t="shared" si="37"/>
        <v>8925</v>
      </c>
    </row>
    <row r="752" spans="1:8" x14ac:dyDescent="0.25">
      <c r="A752" s="43">
        <v>45327</v>
      </c>
      <c r="B752" s="44">
        <v>101058</v>
      </c>
      <c r="C752" s="44" t="s">
        <v>529</v>
      </c>
      <c r="D752" s="43">
        <v>45327</v>
      </c>
      <c r="E752" s="45" t="s">
        <v>530</v>
      </c>
      <c r="F752" s="60">
        <v>11900</v>
      </c>
      <c r="G752" s="44">
        <f t="shared" si="36"/>
        <v>2975</v>
      </c>
      <c r="H752" s="60">
        <f t="shared" si="37"/>
        <v>8925</v>
      </c>
    </row>
    <row r="753" spans="1:8" x14ac:dyDescent="0.25">
      <c r="A753" s="43">
        <v>45327</v>
      </c>
      <c r="B753" s="44">
        <v>101059</v>
      </c>
      <c r="C753" s="44" t="s">
        <v>531</v>
      </c>
      <c r="D753" s="43">
        <v>45327</v>
      </c>
      <c r="E753" s="45" t="s">
        <v>530</v>
      </c>
      <c r="F753" s="60">
        <v>18800</v>
      </c>
      <c r="G753" s="44">
        <f t="shared" si="36"/>
        <v>4700</v>
      </c>
      <c r="H753" s="60">
        <f t="shared" si="37"/>
        <v>14100</v>
      </c>
    </row>
    <row r="754" spans="1:8" x14ac:dyDescent="0.25">
      <c r="A754" s="43">
        <v>45327</v>
      </c>
      <c r="B754" s="44">
        <v>101060</v>
      </c>
      <c r="C754" s="44" t="s">
        <v>532</v>
      </c>
      <c r="D754" s="43">
        <v>45327</v>
      </c>
      <c r="E754" s="45" t="s">
        <v>530</v>
      </c>
      <c r="F754" s="60">
        <v>15300</v>
      </c>
      <c r="G754" s="44">
        <f t="shared" si="36"/>
        <v>3825</v>
      </c>
      <c r="H754" s="60">
        <f t="shared" si="37"/>
        <v>11475</v>
      </c>
    </row>
    <row r="755" spans="1:8" x14ac:dyDescent="0.25">
      <c r="A755" s="43">
        <v>45327</v>
      </c>
      <c r="B755" s="44">
        <v>101061</v>
      </c>
      <c r="C755" s="44" t="s">
        <v>532</v>
      </c>
      <c r="D755" s="43">
        <v>45327</v>
      </c>
      <c r="E755" s="45" t="s">
        <v>530</v>
      </c>
      <c r="F755" s="60">
        <v>15300</v>
      </c>
      <c r="G755" s="44">
        <f t="shared" si="36"/>
        <v>3825</v>
      </c>
      <c r="H755" s="60">
        <f t="shared" si="37"/>
        <v>11475</v>
      </c>
    </row>
    <row r="756" spans="1:8" x14ac:dyDescent="0.25">
      <c r="A756" s="43">
        <v>45327</v>
      </c>
      <c r="B756" s="44">
        <v>101062</v>
      </c>
      <c r="C756" s="44" t="s">
        <v>533</v>
      </c>
      <c r="D756" s="43">
        <v>45327</v>
      </c>
      <c r="E756" s="45" t="s">
        <v>534</v>
      </c>
      <c r="F756" s="60">
        <v>18500</v>
      </c>
      <c r="G756" s="44">
        <f t="shared" si="36"/>
        <v>4625</v>
      </c>
      <c r="H756" s="60">
        <f t="shared" si="37"/>
        <v>13875</v>
      </c>
    </row>
    <row r="757" spans="1:8" x14ac:dyDescent="0.25">
      <c r="A757" s="43">
        <v>45327</v>
      </c>
      <c r="B757" s="44">
        <v>101063</v>
      </c>
      <c r="C757" s="44" t="s">
        <v>533</v>
      </c>
      <c r="D757" s="43">
        <v>45327</v>
      </c>
      <c r="E757" s="45" t="s">
        <v>534</v>
      </c>
      <c r="F757" s="60">
        <v>18500</v>
      </c>
      <c r="G757" s="44">
        <f t="shared" si="36"/>
        <v>4625</v>
      </c>
      <c r="H757" s="60">
        <f t="shared" si="37"/>
        <v>13875</v>
      </c>
    </row>
    <row r="758" spans="1:8" x14ac:dyDescent="0.25">
      <c r="A758" s="43">
        <v>45327</v>
      </c>
      <c r="B758" s="44">
        <v>101064</v>
      </c>
      <c r="C758" s="44" t="s">
        <v>533</v>
      </c>
      <c r="D758" s="43">
        <v>45327</v>
      </c>
      <c r="E758" s="45" t="s">
        <v>534</v>
      </c>
      <c r="F758" s="60">
        <v>18500</v>
      </c>
      <c r="G758" s="44">
        <f t="shared" si="36"/>
        <v>4625</v>
      </c>
      <c r="H758" s="60">
        <f t="shared" si="37"/>
        <v>13875</v>
      </c>
    </row>
    <row r="759" spans="1:8" x14ac:dyDescent="0.25">
      <c r="A759" s="43">
        <v>45327</v>
      </c>
      <c r="B759" s="44">
        <v>101065</v>
      </c>
      <c r="C759" s="44" t="s">
        <v>533</v>
      </c>
      <c r="D759" s="43">
        <v>45327</v>
      </c>
      <c r="E759" s="45" t="s">
        <v>534</v>
      </c>
      <c r="F759" s="60">
        <v>18500</v>
      </c>
      <c r="G759" s="44">
        <f t="shared" si="36"/>
        <v>4625</v>
      </c>
      <c r="H759" s="60">
        <f t="shared" si="37"/>
        <v>13875</v>
      </c>
    </row>
    <row r="760" spans="1:8" x14ac:dyDescent="0.25">
      <c r="A760" s="43">
        <v>45327</v>
      </c>
      <c r="B760" s="44">
        <v>101066</v>
      </c>
      <c r="C760" s="44" t="s">
        <v>533</v>
      </c>
      <c r="D760" s="43">
        <v>45327</v>
      </c>
      <c r="E760" s="45" t="s">
        <v>535</v>
      </c>
      <c r="F760" s="60">
        <v>18500</v>
      </c>
      <c r="G760" s="44">
        <f t="shared" si="36"/>
        <v>4625</v>
      </c>
      <c r="H760" s="60">
        <f t="shared" si="37"/>
        <v>13875</v>
      </c>
    </row>
    <row r="761" spans="1:8" x14ac:dyDescent="0.25">
      <c r="A761" s="43">
        <v>45327</v>
      </c>
      <c r="B761" s="44">
        <v>101067</v>
      </c>
      <c r="C761" s="44" t="s">
        <v>536</v>
      </c>
      <c r="D761" s="43">
        <v>45327</v>
      </c>
      <c r="E761" s="45" t="s">
        <v>535</v>
      </c>
      <c r="F761" s="60">
        <v>18500</v>
      </c>
      <c r="G761" s="44">
        <f t="shared" si="36"/>
        <v>4625</v>
      </c>
      <c r="H761" s="60">
        <f t="shared" si="37"/>
        <v>13875</v>
      </c>
    </row>
    <row r="762" spans="1:8" x14ac:dyDescent="0.25">
      <c r="A762" s="43">
        <v>45327</v>
      </c>
      <c r="B762" s="44">
        <v>101068</v>
      </c>
      <c r="C762" s="44" t="s">
        <v>536</v>
      </c>
      <c r="D762" s="43">
        <v>45327</v>
      </c>
      <c r="E762" s="45" t="s">
        <v>535</v>
      </c>
      <c r="F762" s="60">
        <v>13500</v>
      </c>
      <c r="G762" s="44">
        <f t="shared" si="36"/>
        <v>3375</v>
      </c>
      <c r="H762" s="60">
        <f t="shared" si="37"/>
        <v>10125</v>
      </c>
    </row>
    <row r="763" spans="1:8" x14ac:dyDescent="0.25">
      <c r="A763" s="43">
        <v>45327</v>
      </c>
      <c r="B763" s="44">
        <v>101069</v>
      </c>
      <c r="C763" s="44" t="s">
        <v>536</v>
      </c>
      <c r="D763" s="43">
        <v>45327</v>
      </c>
      <c r="E763" s="45" t="s">
        <v>535</v>
      </c>
      <c r="F763" s="60">
        <v>13500</v>
      </c>
      <c r="G763" s="44">
        <f t="shared" si="36"/>
        <v>3375</v>
      </c>
      <c r="H763" s="60">
        <f t="shared" si="37"/>
        <v>10125</v>
      </c>
    </row>
    <row r="764" spans="1:8" x14ac:dyDescent="0.25">
      <c r="A764" s="43">
        <v>45327</v>
      </c>
      <c r="B764" s="44">
        <v>101070</v>
      </c>
      <c r="C764" s="44" t="s">
        <v>536</v>
      </c>
      <c r="D764" s="43">
        <v>45327</v>
      </c>
      <c r="E764" s="45" t="s">
        <v>534</v>
      </c>
      <c r="F764" s="60">
        <v>13500</v>
      </c>
      <c r="G764" s="44">
        <f t="shared" si="36"/>
        <v>3375</v>
      </c>
      <c r="H764" s="60">
        <f t="shared" si="37"/>
        <v>10125</v>
      </c>
    </row>
    <row r="765" spans="1:8" x14ac:dyDescent="0.25">
      <c r="A765" s="43">
        <v>45328</v>
      </c>
      <c r="B765" s="44">
        <v>101071</v>
      </c>
      <c r="C765" s="44" t="s">
        <v>537</v>
      </c>
      <c r="D765" s="43">
        <v>45327</v>
      </c>
      <c r="E765" s="45" t="s">
        <v>391</v>
      </c>
      <c r="F765" s="60">
        <v>12800</v>
      </c>
      <c r="G765" s="44">
        <f t="shared" si="36"/>
        <v>3200</v>
      </c>
      <c r="H765" s="60">
        <f t="shared" si="37"/>
        <v>9600</v>
      </c>
    </row>
    <row r="766" spans="1:8" x14ac:dyDescent="0.25">
      <c r="A766" s="43">
        <v>45328</v>
      </c>
      <c r="B766" s="44">
        <v>101072</v>
      </c>
      <c r="C766" s="44" t="s">
        <v>538</v>
      </c>
      <c r="D766" s="43">
        <v>45328</v>
      </c>
      <c r="E766" s="45" t="s">
        <v>539</v>
      </c>
      <c r="F766" s="60">
        <v>14900</v>
      </c>
      <c r="G766" s="44">
        <f t="shared" si="36"/>
        <v>3725</v>
      </c>
      <c r="H766" s="60">
        <f t="shared" si="37"/>
        <v>11175</v>
      </c>
    </row>
    <row r="767" spans="1:8" x14ac:dyDescent="0.25">
      <c r="A767" s="43">
        <v>45328</v>
      </c>
      <c r="B767" s="44">
        <v>101073</v>
      </c>
      <c r="C767" s="44" t="s">
        <v>540</v>
      </c>
      <c r="D767" s="43">
        <v>45328</v>
      </c>
      <c r="E767" s="45" t="s">
        <v>391</v>
      </c>
      <c r="F767" s="60">
        <v>4500</v>
      </c>
      <c r="G767" s="44">
        <f t="shared" si="36"/>
        <v>1125</v>
      </c>
      <c r="H767" s="60">
        <f t="shared" si="37"/>
        <v>3375</v>
      </c>
    </row>
    <row r="768" spans="1:8" x14ac:dyDescent="0.25">
      <c r="A768" s="43">
        <v>45328</v>
      </c>
      <c r="B768" s="44">
        <v>101074</v>
      </c>
      <c r="C768" s="44" t="s">
        <v>541</v>
      </c>
      <c r="D768" s="43">
        <v>45328</v>
      </c>
      <c r="E768" s="45" t="s">
        <v>391</v>
      </c>
      <c r="F768" s="60">
        <v>10100</v>
      </c>
      <c r="G768" s="44">
        <f t="shared" si="36"/>
        <v>2525</v>
      </c>
      <c r="H768" s="60">
        <f t="shared" si="37"/>
        <v>7575</v>
      </c>
    </row>
    <row r="769" spans="1:8" x14ac:dyDescent="0.25">
      <c r="A769" s="43">
        <v>45328</v>
      </c>
      <c r="B769" s="44">
        <v>101075</v>
      </c>
      <c r="C769" s="44" t="s">
        <v>542</v>
      </c>
      <c r="D769" s="43">
        <v>45328</v>
      </c>
      <c r="E769" s="45" t="s">
        <v>543</v>
      </c>
      <c r="F769" s="60">
        <v>75000</v>
      </c>
      <c r="G769" s="44">
        <f t="shared" si="36"/>
        <v>18750</v>
      </c>
      <c r="H769" s="60">
        <f t="shared" si="37"/>
        <v>56250</v>
      </c>
    </row>
    <row r="770" spans="1:8" x14ac:dyDescent="0.25">
      <c r="A770" s="43">
        <v>45329</v>
      </c>
      <c r="B770" s="44">
        <v>101076</v>
      </c>
      <c r="C770" s="44" t="s">
        <v>544</v>
      </c>
      <c r="D770" s="43">
        <v>45329</v>
      </c>
      <c r="E770" s="45" t="s">
        <v>311</v>
      </c>
      <c r="F770" s="60">
        <v>6800</v>
      </c>
      <c r="G770" s="44">
        <f t="shared" si="36"/>
        <v>1700</v>
      </c>
      <c r="H770" s="60">
        <f t="shared" si="37"/>
        <v>5100</v>
      </c>
    </row>
    <row r="771" spans="1:8" x14ac:dyDescent="0.25">
      <c r="A771" s="43">
        <v>45329</v>
      </c>
      <c r="B771" s="44">
        <v>101077</v>
      </c>
      <c r="C771" s="44" t="s">
        <v>545</v>
      </c>
      <c r="D771" s="43">
        <v>45329</v>
      </c>
      <c r="E771" s="45" t="s">
        <v>546</v>
      </c>
      <c r="F771" s="60">
        <v>108000</v>
      </c>
      <c r="G771" s="44">
        <f t="shared" si="36"/>
        <v>27000</v>
      </c>
      <c r="H771" s="60">
        <f t="shared" si="37"/>
        <v>81000</v>
      </c>
    </row>
    <row r="772" spans="1:8" x14ac:dyDescent="0.25">
      <c r="A772" s="43">
        <v>45330</v>
      </c>
      <c r="B772" s="44">
        <v>101078</v>
      </c>
      <c r="C772" s="44" t="s">
        <v>544</v>
      </c>
      <c r="D772" s="43">
        <v>45330</v>
      </c>
      <c r="E772" s="45" t="s">
        <v>534</v>
      </c>
      <c r="F772" s="60">
        <v>6800</v>
      </c>
      <c r="G772" s="44">
        <f t="shared" si="36"/>
        <v>1700</v>
      </c>
      <c r="H772" s="60">
        <f t="shared" si="37"/>
        <v>5100</v>
      </c>
    </row>
    <row r="773" spans="1:8" x14ac:dyDescent="0.25">
      <c r="A773" s="43">
        <v>45330</v>
      </c>
      <c r="B773" s="44">
        <v>101079</v>
      </c>
      <c r="C773" s="44" t="s">
        <v>547</v>
      </c>
      <c r="D773" s="43">
        <v>45330</v>
      </c>
      <c r="E773" s="45" t="s">
        <v>534</v>
      </c>
      <c r="F773" s="60">
        <v>13353.5</v>
      </c>
      <c r="G773" s="44">
        <f t="shared" si="36"/>
        <v>3338.375</v>
      </c>
      <c r="H773" s="60">
        <f t="shared" si="37"/>
        <v>10015.125</v>
      </c>
    </row>
    <row r="774" spans="1:8" x14ac:dyDescent="0.25">
      <c r="A774" s="43">
        <v>45330</v>
      </c>
      <c r="B774" s="44">
        <v>101080</v>
      </c>
      <c r="C774" s="44" t="s">
        <v>548</v>
      </c>
      <c r="D774" s="43">
        <v>45330</v>
      </c>
      <c r="E774" s="45" t="s">
        <v>534</v>
      </c>
      <c r="F774" s="60">
        <v>12308</v>
      </c>
      <c r="G774" s="44">
        <f t="shared" si="36"/>
        <v>3077</v>
      </c>
      <c r="H774" s="60">
        <f t="shared" si="37"/>
        <v>9231</v>
      </c>
    </row>
    <row r="775" spans="1:8" x14ac:dyDescent="0.25">
      <c r="A775" s="43">
        <v>45330</v>
      </c>
      <c r="B775" s="44">
        <v>101081</v>
      </c>
      <c r="C775" s="44" t="s">
        <v>549</v>
      </c>
      <c r="D775" s="43">
        <v>45330</v>
      </c>
      <c r="E775" s="45" t="s">
        <v>534</v>
      </c>
      <c r="F775" s="60">
        <v>34850</v>
      </c>
      <c r="G775" s="44">
        <f t="shared" si="36"/>
        <v>8712.5</v>
      </c>
      <c r="H775" s="60">
        <f t="shared" si="37"/>
        <v>26137.5</v>
      </c>
    </row>
    <row r="776" spans="1:8" x14ac:dyDescent="0.25">
      <c r="A776" s="43">
        <v>45330</v>
      </c>
      <c r="B776" s="44">
        <v>101082</v>
      </c>
      <c r="C776" s="44" t="s">
        <v>550</v>
      </c>
      <c r="D776" s="43">
        <v>45330</v>
      </c>
      <c r="E776" s="45" t="s">
        <v>534</v>
      </c>
      <c r="F776" s="60">
        <v>11475</v>
      </c>
      <c r="G776" s="44">
        <f t="shared" si="36"/>
        <v>2868.75</v>
      </c>
      <c r="H776" s="60">
        <f t="shared" si="37"/>
        <v>8606.25</v>
      </c>
    </row>
    <row r="777" spans="1:8" x14ac:dyDescent="0.25">
      <c r="A777" s="43">
        <v>45330</v>
      </c>
      <c r="B777" s="44">
        <v>101083</v>
      </c>
      <c r="C777" s="44" t="s">
        <v>550</v>
      </c>
      <c r="D777" s="43">
        <v>45330</v>
      </c>
      <c r="E777" s="45" t="s">
        <v>534</v>
      </c>
      <c r="F777" s="60">
        <v>11475</v>
      </c>
      <c r="G777" s="44">
        <f t="shared" si="36"/>
        <v>2868.75</v>
      </c>
      <c r="H777" s="60">
        <f t="shared" si="37"/>
        <v>8606.25</v>
      </c>
    </row>
    <row r="778" spans="1:8" x14ac:dyDescent="0.25">
      <c r="A778" s="43">
        <v>45330</v>
      </c>
      <c r="B778" s="44">
        <v>101084</v>
      </c>
      <c r="C778" s="44" t="s">
        <v>550</v>
      </c>
      <c r="D778" s="43">
        <v>45330</v>
      </c>
      <c r="E778" s="45" t="s">
        <v>534</v>
      </c>
      <c r="F778" s="60">
        <v>11475</v>
      </c>
      <c r="G778" s="44">
        <f t="shared" si="36"/>
        <v>2868.75</v>
      </c>
      <c r="H778" s="60">
        <f t="shared" si="37"/>
        <v>8606.25</v>
      </c>
    </row>
    <row r="779" spans="1:8" x14ac:dyDescent="0.25">
      <c r="A779" s="43">
        <v>45330</v>
      </c>
      <c r="B779" s="44">
        <v>101085</v>
      </c>
      <c r="C779" s="44" t="s">
        <v>550</v>
      </c>
      <c r="D779" s="43">
        <v>45330</v>
      </c>
      <c r="E779" s="45" t="s">
        <v>534</v>
      </c>
      <c r="F779" s="60">
        <v>11475</v>
      </c>
      <c r="G779" s="44">
        <f t="shared" si="36"/>
        <v>2868.75</v>
      </c>
      <c r="H779" s="60">
        <f t="shared" si="37"/>
        <v>8606.25</v>
      </c>
    </row>
    <row r="780" spans="1:8" x14ac:dyDescent="0.25">
      <c r="A780" s="43">
        <v>45330</v>
      </c>
      <c r="B780" s="44">
        <v>101086</v>
      </c>
      <c r="C780" s="44" t="s">
        <v>550</v>
      </c>
      <c r="D780" s="43">
        <v>45330</v>
      </c>
      <c r="E780" s="45" t="s">
        <v>534</v>
      </c>
      <c r="F780" s="60">
        <v>11475</v>
      </c>
      <c r="G780" s="44">
        <f t="shared" si="36"/>
        <v>2868.75</v>
      </c>
      <c r="H780" s="60">
        <f t="shared" si="37"/>
        <v>8606.25</v>
      </c>
    </row>
    <row r="781" spans="1:8" x14ac:dyDescent="0.25">
      <c r="A781" s="43">
        <v>45334</v>
      </c>
      <c r="B781" s="44">
        <v>101087</v>
      </c>
      <c r="C781" s="44" t="s">
        <v>551</v>
      </c>
      <c r="D781" s="43">
        <v>45334</v>
      </c>
      <c r="E781" s="45" t="s">
        <v>534</v>
      </c>
      <c r="F781" s="60">
        <v>167000</v>
      </c>
      <c r="G781" s="44">
        <f t="shared" si="36"/>
        <v>41750</v>
      </c>
      <c r="H781" s="60">
        <f t="shared" si="37"/>
        <v>125250</v>
      </c>
    </row>
    <row r="782" spans="1:8" x14ac:dyDescent="0.25">
      <c r="A782" s="43">
        <v>45334</v>
      </c>
      <c r="B782" s="44">
        <v>101088</v>
      </c>
      <c r="C782" s="44" t="s">
        <v>552</v>
      </c>
      <c r="D782" s="43">
        <v>45334</v>
      </c>
      <c r="E782" s="45" t="s">
        <v>534</v>
      </c>
      <c r="F782" s="60">
        <v>196250</v>
      </c>
      <c r="G782" s="44">
        <f t="shared" ref="G782:G813" si="38">F782*25%</f>
        <v>49062.5</v>
      </c>
      <c r="H782" s="60">
        <f t="shared" ref="H782:H813" si="39">F782-G782</f>
        <v>147187.5</v>
      </c>
    </row>
    <row r="783" spans="1:8" x14ac:dyDescent="0.25">
      <c r="A783" s="43">
        <v>45334</v>
      </c>
      <c r="B783" s="44">
        <v>101089</v>
      </c>
      <c r="C783" s="44" t="s">
        <v>553</v>
      </c>
      <c r="D783" s="43">
        <v>45334</v>
      </c>
      <c r="E783" s="45" t="s">
        <v>534</v>
      </c>
      <c r="F783" s="60">
        <v>27300</v>
      </c>
      <c r="G783" s="44">
        <f t="shared" si="38"/>
        <v>6825</v>
      </c>
      <c r="H783" s="60">
        <f t="shared" si="39"/>
        <v>20475</v>
      </c>
    </row>
    <row r="784" spans="1:8" x14ac:dyDescent="0.25">
      <c r="A784" s="43">
        <v>45334</v>
      </c>
      <c r="B784" s="44">
        <v>101090</v>
      </c>
      <c r="C784" s="44" t="s">
        <v>553</v>
      </c>
      <c r="D784" s="43">
        <v>45334</v>
      </c>
      <c r="E784" s="45" t="s">
        <v>534</v>
      </c>
      <c r="F784" s="60">
        <v>27300</v>
      </c>
      <c r="G784" s="44">
        <f t="shared" si="38"/>
        <v>6825</v>
      </c>
      <c r="H784" s="60">
        <f t="shared" si="39"/>
        <v>20475</v>
      </c>
    </row>
    <row r="785" spans="1:8" x14ac:dyDescent="0.25">
      <c r="A785" s="43">
        <v>45334</v>
      </c>
      <c r="B785" s="44">
        <v>101091</v>
      </c>
      <c r="C785" s="44" t="s">
        <v>553</v>
      </c>
      <c r="D785" s="43">
        <v>45334</v>
      </c>
      <c r="E785" s="45" t="s">
        <v>534</v>
      </c>
      <c r="F785" s="60">
        <v>27300</v>
      </c>
      <c r="G785" s="44">
        <f t="shared" si="38"/>
        <v>6825</v>
      </c>
      <c r="H785" s="60">
        <f t="shared" si="39"/>
        <v>20475</v>
      </c>
    </row>
    <row r="786" spans="1:8" x14ac:dyDescent="0.25">
      <c r="A786" s="43">
        <v>45334</v>
      </c>
      <c r="B786" s="44">
        <v>101092</v>
      </c>
      <c r="C786" s="44" t="s">
        <v>553</v>
      </c>
      <c r="D786" s="43">
        <v>45334</v>
      </c>
      <c r="E786" s="45" t="s">
        <v>534</v>
      </c>
      <c r="F786" s="60">
        <v>27300</v>
      </c>
      <c r="G786" s="44">
        <f t="shared" si="38"/>
        <v>6825</v>
      </c>
      <c r="H786" s="60">
        <f t="shared" si="39"/>
        <v>20475</v>
      </c>
    </row>
    <row r="787" spans="1:8" x14ac:dyDescent="0.25">
      <c r="A787" s="43">
        <v>45334</v>
      </c>
      <c r="B787" s="44">
        <v>101093</v>
      </c>
      <c r="C787" s="44" t="s">
        <v>554</v>
      </c>
      <c r="D787" s="43">
        <v>45334</v>
      </c>
      <c r="E787" s="45" t="s">
        <v>534</v>
      </c>
      <c r="F787" s="60">
        <v>10150</v>
      </c>
      <c r="G787" s="44">
        <f t="shared" si="38"/>
        <v>2537.5</v>
      </c>
      <c r="H787" s="60">
        <f t="shared" si="39"/>
        <v>7612.5</v>
      </c>
    </row>
    <row r="788" spans="1:8" x14ac:dyDescent="0.25">
      <c r="A788" s="43">
        <v>45334</v>
      </c>
      <c r="B788" s="44">
        <v>101094</v>
      </c>
      <c r="C788" s="44" t="s">
        <v>554</v>
      </c>
      <c r="D788" s="43">
        <v>45334</v>
      </c>
      <c r="E788" s="45" t="s">
        <v>534</v>
      </c>
      <c r="F788" s="60">
        <v>10150</v>
      </c>
      <c r="G788" s="44">
        <f t="shared" si="38"/>
        <v>2537.5</v>
      </c>
      <c r="H788" s="60">
        <f t="shared" si="39"/>
        <v>7612.5</v>
      </c>
    </row>
    <row r="789" spans="1:8" x14ac:dyDescent="0.25">
      <c r="A789" s="43">
        <v>45334</v>
      </c>
      <c r="B789" s="44">
        <v>101095</v>
      </c>
      <c r="C789" s="44" t="s">
        <v>554</v>
      </c>
      <c r="D789" s="43">
        <v>45334</v>
      </c>
      <c r="E789" s="45" t="s">
        <v>534</v>
      </c>
      <c r="F789" s="60">
        <v>10150</v>
      </c>
      <c r="G789" s="44">
        <f t="shared" si="38"/>
        <v>2537.5</v>
      </c>
      <c r="H789" s="60">
        <f t="shared" si="39"/>
        <v>7612.5</v>
      </c>
    </row>
    <row r="790" spans="1:8" x14ac:dyDescent="0.25">
      <c r="A790" s="43">
        <v>45334</v>
      </c>
      <c r="B790" s="44">
        <v>101096</v>
      </c>
      <c r="C790" s="44" t="s">
        <v>554</v>
      </c>
      <c r="D790" s="43">
        <v>45334</v>
      </c>
      <c r="E790" s="45" t="s">
        <v>534</v>
      </c>
      <c r="F790" s="60">
        <v>10150</v>
      </c>
      <c r="G790" s="44">
        <f t="shared" si="38"/>
        <v>2537.5</v>
      </c>
      <c r="H790" s="60">
        <f t="shared" si="39"/>
        <v>7612.5</v>
      </c>
    </row>
    <row r="791" spans="1:8" x14ac:dyDescent="0.25">
      <c r="A791" s="43">
        <v>45334</v>
      </c>
      <c r="B791" s="44">
        <v>101097</v>
      </c>
      <c r="C791" s="44" t="s">
        <v>554</v>
      </c>
      <c r="D791" s="43">
        <v>45334</v>
      </c>
      <c r="E791" s="45" t="s">
        <v>534</v>
      </c>
      <c r="F791" s="60">
        <v>10150</v>
      </c>
      <c r="G791" s="44">
        <f t="shared" si="38"/>
        <v>2537.5</v>
      </c>
      <c r="H791" s="60">
        <f t="shared" si="39"/>
        <v>7612.5</v>
      </c>
    </row>
    <row r="792" spans="1:8" x14ac:dyDescent="0.25">
      <c r="A792" s="43">
        <v>45334</v>
      </c>
      <c r="B792" s="44">
        <v>101098</v>
      </c>
      <c r="C792" s="44" t="s">
        <v>554</v>
      </c>
      <c r="D792" s="43">
        <v>45334</v>
      </c>
      <c r="E792" s="45" t="s">
        <v>534</v>
      </c>
      <c r="F792" s="60">
        <v>10150</v>
      </c>
      <c r="G792" s="44">
        <f t="shared" si="38"/>
        <v>2537.5</v>
      </c>
      <c r="H792" s="60">
        <f t="shared" si="39"/>
        <v>7612.5</v>
      </c>
    </row>
    <row r="793" spans="1:8" x14ac:dyDescent="0.25">
      <c r="A793" s="43">
        <v>45334</v>
      </c>
      <c r="B793" s="44">
        <v>101099</v>
      </c>
      <c r="C793" s="44" t="s">
        <v>554</v>
      </c>
      <c r="D793" s="43">
        <v>45334</v>
      </c>
      <c r="E793" s="45" t="s">
        <v>534</v>
      </c>
      <c r="F793" s="60">
        <v>10150</v>
      </c>
      <c r="G793" s="44">
        <f t="shared" si="38"/>
        <v>2537.5</v>
      </c>
      <c r="H793" s="60">
        <f t="shared" si="39"/>
        <v>7612.5</v>
      </c>
    </row>
    <row r="794" spans="1:8" x14ac:dyDescent="0.25">
      <c r="A794" s="43">
        <v>45334</v>
      </c>
      <c r="B794" s="44">
        <v>101100</v>
      </c>
      <c r="C794" s="44" t="s">
        <v>554</v>
      </c>
      <c r="D794" s="43">
        <v>45334</v>
      </c>
      <c r="E794" s="45" t="s">
        <v>534</v>
      </c>
      <c r="F794" s="60">
        <v>10150</v>
      </c>
      <c r="G794" s="44">
        <f t="shared" si="38"/>
        <v>2537.5</v>
      </c>
      <c r="H794" s="60">
        <f t="shared" si="39"/>
        <v>7612.5</v>
      </c>
    </row>
    <row r="795" spans="1:8" x14ac:dyDescent="0.25">
      <c r="A795" s="43">
        <v>45334</v>
      </c>
      <c r="B795" s="44">
        <v>101101</v>
      </c>
      <c r="C795" s="44" t="s">
        <v>554</v>
      </c>
      <c r="D795" s="43">
        <v>45334</v>
      </c>
      <c r="E795" s="45" t="s">
        <v>534</v>
      </c>
      <c r="F795" s="60">
        <v>10150</v>
      </c>
      <c r="G795" s="44">
        <f t="shared" si="38"/>
        <v>2537.5</v>
      </c>
      <c r="H795" s="60">
        <f t="shared" si="39"/>
        <v>7612.5</v>
      </c>
    </row>
    <row r="796" spans="1:8" x14ac:dyDescent="0.25">
      <c r="A796" s="43">
        <v>45334</v>
      </c>
      <c r="B796" s="44">
        <v>101102</v>
      </c>
      <c r="C796" s="44" t="s">
        <v>555</v>
      </c>
      <c r="D796" s="43">
        <v>45334</v>
      </c>
      <c r="E796" s="45" t="s">
        <v>534</v>
      </c>
      <c r="F796" s="60">
        <v>47275</v>
      </c>
      <c r="G796" s="44">
        <f t="shared" si="38"/>
        <v>11818.75</v>
      </c>
      <c r="H796" s="60">
        <f t="shared" si="39"/>
        <v>35456.25</v>
      </c>
    </row>
    <row r="797" spans="1:8" x14ac:dyDescent="0.25">
      <c r="A797" s="43">
        <v>45334</v>
      </c>
      <c r="B797" s="44">
        <v>101103</v>
      </c>
      <c r="C797" s="44" t="s">
        <v>556</v>
      </c>
      <c r="D797" s="43">
        <v>45334</v>
      </c>
      <c r="E797" s="45" t="s">
        <v>534</v>
      </c>
      <c r="F797" s="60">
        <v>35052.800000000003</v>
      </c>
      <c r="G797" s="44">
        <f t="shared" si="38"/>
        <v>8763.2000000000007</v>
      </c>
      <c r="H797" s="60">
        <f t="shared" si="39"/>
        <v>26289.600000000002</v>
      </c>
    </row>
    <row r="798" spans="1:8" x14ac:dyDescent="0.25">
      <c r="A798" s="43">
        <v>45334</v>
      </c>
      <c r="B798" s="44">
        <v>101104</v>
      </c>
      <c r="C798" s="44" t="s">
        <v>557</v>
      </c>
      <c r="D798" s="43">
        <v>45334</v>
      </c>
      <c r="E798" s="45" t="s">
        <v>135</v>
      </c>
      <c r="F798" s="60">
        <v>21440</v>
      </c>
      <c r="G798" s="44">
        <f t="shared" si="38"/>
        <v>5360</v>
      </c>
      <c r="H798" s="60">
        <f t="shared" si="39"/>
        <v>16080</v>
      </c>
    </row>
    <row r="799" spans="1:8" x14ac:dyDescent="0.25">
      <c r="A799" s="43">
        <v>45335</v>
      </c>
      <c r="B799" s="44">
        <v>101105</v>
      </c>
      <c r="C799" s="44" t="s">
        <v>558</v>
      </c>
      <c r="D799" s="43">
        <v>45335</v>
      </c>
      <c r="E799" s="45" t="s">
        <v>539</v>
      </c>
      <c r="F799" s="60">
        <v>220000</v>
      </c>
      <c r="G799" s="44">
        <f t="shared" si="38"/>
        <v>55000</v>
      </c>
      <c r="H799" s="60">
        <f t="shared" si="39"/>
        <v>165000</v>
      </c>
    </row>
    <row r="800" spans="1:8" x14ac:dyDescent="0.25">
      <c r="A800" s="43">
        <v>45335</v>
      </c>
      <c r="B800" s="44">
        <v>101106</v>
      </c>
      <c r="C800" s="44" t="s">
        <v>559</v>
      </c>
      <c r="D800" s="43">
        <v>45335</v>
      </c>
      <c r="E800" s="45" t="s">
        <v>560</v>
      </c>
      <c r="F800" s="60">
        <v>217000</v>
      </c>
      <c r="G800" s="44">
        <f t="shared" si="38"/>
        <v>54250</v>
      </c>
      <c r="H800" s="60">
        <f t="shared" si="39"/>
        <v>162750</v>
      </c>
    </row>
    <row r="801" spans="1:8" x14ac:dyDescent="0.25">
      <c r="A801" s="43">
        <v>45335</v>
      </c>
      <c r="B801" s="44">
        <v>101107</v>
      </c>
      <c r="C801" s="44" t="s">
        <v>561</v>
      </c>
      <c r="D801" s="43">
        <v>45335</v>
      </c>
      <c r="E801" s="45" t="s">
        <v>562</v>
      </c>
      <c r="F801" s="60">
        <v>21000</v>
      </c>
      <c r="G801" s="44">
        <f t="shared" si="38"/>
        <v>5250</v>
      </c>
      <c r="H801" s="60">
        <f t="shared" si="39"/>
        <v>15750</v>
      </c>
    </row>
    <row r="802" spans="1:8" x14ac:dyDescent="0.25">
      <c r="A802" s="43">
        <v>45335</v>
      </c>
      <c r="B802" s="44">
        <v>101108</v>
      </c>
      <c r="C802" s="44" t="s">
        <v>561</v>
      </c>
      <c r="D802" s="43">
        <v>45335</v>
      </c>
      <c r="E802" s="45" t="s">
        <v>562</v>
      </c>
      <c r="F802" s="60">
        <v>21000</v>
      </c>
      <c r="G802" s="44">
        <f t="shared" si="38"/>
        <v>5250</v>
      </c>
      <c r="H802" s="60">
        <f t="shared" si="39"/>
        <v>15750</v>
      </c>
    </row>
    <row r="803" spans="1:8" x14ac:dyDescent="0.25">
      <c r="A803" s="43">
        <v>45335</v>
      </c>
      <c r="B803" s="44">
        <v>101109</v>
      </c>
      <c r="C803" s="44" t="s">
        <v>561</v>
      </c>
      <c r="D803" s="43">
        <v>45335</v>
      </c>
      <c r="E803" s="45" t="s">
        <v>562</v>
      </c>
      <c r="F803" s="60">
        <v>21000</v>
      </c>
      <c r="G803" s="44">
        <f t="shared" si="38"/>
        <v>5250</v>
      </c>
      <c r="H803" s="60">
        <f t="shared" si="39"/>
        <v>15750</v>
      </c>
    </row>
    <row r="804" spans="1:8" x14ac:dyDescent="0.25">
      <c r="A804" s="43">
        <v>45335</v>
      </c>
      <c r="B804" s="44">
        <v>101110</v>
      </c>
      <c r="C804" s="44" t="s">
        <v>561</v>
      </c>
      <c r="D804" s="43">
        <v>45335</v>
      </c>
      <c r="E804" s="45" t="s">
        <v>562</v>
      </c>
      <c r="F804" s="60">
        <v>21000</v>
      </c>
      <c r="G804" s="44">
        <f t="shared" si="38"/>
        <v>5250</v>
      </c>
      <c r="H804" s="60">
        <f t="shared" si="39"/>
        <v>15750</v>
      </c>
    </row>
    <row r="805" spans="1:8" x14ac:dyDescent="0.25">
      <c r="A805" s="43">
        <v>45336</v>
      </c>
      <c r="B805" s="44">
        <v>101111</v>
      </c>
      <c r="C805" s="43" t="s">
        <v>563</v>
      </c>
      <c r="D805" s="43">
        <v>45336</v>
      </c>
      <c r="E805" s="45" t="s">
        <v>216</v>
      </c>
      <c r="F805" s="60">
        <v>15110</v>
      </c>
      <c r="G805" s="44">
        <f t="shared" si="38"/>
        <v>3777.5</v>
      </c>
      <c r="H805" s="60">
        <f t="shared" si="39"/>
        <v>11332.5</v>
      </c>
    </row>
    <row r="806" spans="1:8" x14ac:dyDescent="0.25">
      <c r="A806" s="43">
        <v>45336</v>
      </c>
      <c r="B806" s="44">
        <v>10112</v>
      </c>
      <c r="C806" s="43" t="s">
        <v>563</v>
      </c>
      <c r="D806" s="43">
        <v>45336</v>
      </c>
      <c r="E806" s="45" t="s">
        <v>216</v>
      </c>
      <c r="F806" s="60">
        <v>15110</v>
      </c>
      <c r="G806" s="44">
        <f t="shared" si="38"/>
        <v>3777.5</v>
      </c>
      <c r="H806" s="60">
        <f t="shared" si="39"/>
        <v>11332.5</v>
      </c>
    </row>
    <row r="807" spans="1:8" x14ac:dyDescent="0.25">
      <c r="A807" s="43">
        <v>45336</v>
      </c>
      <c r="B807" s="44">
        <v>10113</v>
      </c>
      <c r="C807" s="43" t="s">
        <v>563</v>
      </c>
      <c r="D807" s="43">
        <v>45336</v>
      </c>
      <c r="E807" s="45" t="s">
        <v>216</v>
      </c>
      <c r="F807" s="60">
        <v>15110</v>
      </c>
      <c r="G807" s="44">
        <f t="shared" si="38"/>
        <v>3777.5</v>
      </c>
      <c r="H807" s="60">
        <f t="shared" si="39"/>
        <v>11332.5</v>
      </c>
    </row>
    <row r="808" spans="1:8" x14ac:dyDescent="0.25">
      <c r="A808" s="43">
        <v>45336</v>
      </c>
      <c r="B808" s="44">
        <v>10114</v>
      </c>
      <c r="C808" s="43" t="s">
        <v>563</v>
      </c>
      <c r="D808" s="43">
        <v>45336</v>
      </c>
      <c r="E808" s="45" t="s">
        <v>216</v>
      </c>
      <c r="F808" s="60">
        <v>15110</v>
      </c>
      <c r="G808" s="44">
        <f t="shared" si="38"/>
        <v>3777.5</v>
      </c>
      <c r="H808" s="60">
        <f t="shared" si="39"/>
        <v>11332.5</v>
      </c>
    </row>
    <row r="809" spans="1:8" x14ac:dyDescent="0.25">
      <c r="A809" s="43">
        <v>45336</v>
      </c>
      <c r="B809" s="44">
        <v>10115</v>
      </c>
      <c r="C809" s="43" t="s">
        <v>563</v>
      </c>
      <c r="D809" s="43">
        <v>45336</v>
      </c>
      <c r="E809" s="45" t="s">
        <v>216</v>
      </c>
      <c r="F809" s="60">
        <v>15110</v>
      </c>
      <c r="G809" s="44">
        <f t="shared" si="38"/>
        <v>3777.5</v>
      </c>
      <c r="H809" s="60">
        <f t="shared" si="39"/>
        <v>11332.5</v>
      </c>
    </row>
    <row r="810" spans="1:8" x14ac:dyDescent="0.25">
      <c r="A810" s="43">
        <v>45336</v>
      </c>
      <c r="B810" s="44">
        <v>10116</v>
      </c>
      <c r="C810" s="43" t="s">
        <v>563</v>
      </c>
      <c r="D810" s="43">
        <v>45336</v>
      </c>
      <c r="E810" s="45" t="s">
        <v>216</v>
      </c>
      <c r="F810" s="60">
        <v>15110</v>
      </c>
      <c r="G810" s="44">
        <f t="shared" si="38"/>
        <v>3777.5</v>
      </c>
      <c r="H810" s="60">
        <f t="shared" si="39"/>
        <v>11332.5</v>
      </c>
    </row>
    <row r="811" spans="1:8" x14ac:dyDescent="0.25">
      <c r="A811" s="43">
        <v>45336</v>
      </c>
      <c r="B811" s="44">
        <v>10117</v>
      </c>
      <c r="C811" s="43" t="s">
        <v>563</v>
      </c>
      <c r="D811" s="43">
        <v>45336</v>
      </c>
      <c r="E811" s="45" t="s">
        <v>216</v>
      </c>
      <c r="F811" s="60">
        <v>15110</v>
      </c>
      <c r="G811" s="44">
        <f t="shared" si="38"/>
        <v>3777.5</v>
      </c>
      <c r="H811" s="60">
        <f t="shared" si="39"/>
        <v>11332.5</v>
      </c>
    </row>
    <row r="812" spans="1:8" x14ac:dyDescent="0.25">
      <c r="A812" s="43">
        <v>45336</v>
      </c>
      <c r="B812" s="44">
        <v>10118</v>
      </c>
      <c r="C812" s="43" t="s">
        <v>563</v>
      </c>
      <c r="D812" s="43">
        <v>45336</v>
      </c>
      <c r="E812" s="45" t="s">
        <v>216</v>
      </c>
      <c r="F812" s="60">
        <v>15110</v>
      </c>
      <c r="G812" s="44">
        <f t="shared" si="38"/>
        <v>3777.5</v>
      </c>
      <c r="H812" s="60">
        <f t="shared" si="39"/>
        <v>11332.5</v>
      </c>
    </row>
    <row r="813" spans="1:8" x14ac:dyDescent="0.25">
      <c r="A813" s="43">
        <v>45336</v>
      </c>
      <c r="B813" s="44">
        <v>10119</v>
      </c>
      <c r="C813" s="43" t="s">
        <v>563</v>
      </c>
      <c r="D813" s="43">
        <v>45336</v>
      </c>
      <c r="E813" s="45" t="s">
        <v>216</v>
      </c>
      <c r="F813" s="60">
        <v>15110</v>
      </c>
      <c r="G813" s="44">
        <f t="shared" si="38"/>
        <v>3777.5</v>
      </c>
      <c r="H813" s="60">
        <f t="shared" si="39"/>
        <v>11332.5</v>
      </c>
    </row>
    <row r="814" spans="1:8" x14ac:dyDescent="0.25">
      <c r="A814" s="43">
        <v>45337</v>
      </c>
      <c r="B814" s="44">
        <v>10120</v>
      </c>
      <c r="C814" s="43" t="s">
        <v>564</v>
      </c>
      <c r="D814" s="43">
        <v>45337</v>
      </c>
      <c r="E814" s="45" t="s">
        <v>565</v>
      </c>
      <c r="F814" s="60">
        <v>220000</v>
      </c>
      <c r="G814" s="44">
        <f t="shared" ref="G814:G843" si="40">F814*25%</f>
        <v>55000</v>
      </c>
      <c r="H814" s="60">
        <f t="shared" ref="H814:H846" si="41">F814-G814</f>
        <v>165000</v>
      </c>
    </row>
    <row r="815" spans="1:8" x14ac:dyDescent="0.25">
      <c r="A815" s="43">
        <v>45337</v>
      </c>
      <c r="B815" s="44">
        <v>10121</v>
      </c>
      <c r="C815" s="43" t="s">
        <v>566</v>
      </c>
      <c r="D815" s="43">
        <v>45337</v>
      </c>
      <c r="E815" s="45" t="s">
        <v>567</v>
      </c>
      <c r="F815" s="60">
        <v>97500</v>
      </c>
      <c r="G815" s="44">
        <f t="shared" si="40"/>
        <v>24375</v>
      </c>
      <c r="H815" s="60">
        <f t="shared" si="41"/>
        <v>73125</v>
      </c>
    </row>
    <row r="816" spans="1:8" x14ac:dyDescent="0.25">
      <c r="A816" s="43">
        <v>45337</v>
      </c>
      <c r="B816" s="44">
        <v>10122</v>
      </c>
      <c r="C816" s="43" t="s">
        <v>566</v>
      </c>
      <c r="D816" s="43">
        <v>45337</v>
      </c>
      <c r="E816" s="45" t="s">
        <v>567</v>
      </c>
      <c r="F816" s="60">
        <v>97500</v>
      </c>
      <c r="G816" s="44">
        <f t="shared" si="40"/>
        <v>24375</v>
      </c>
      <c r="H816" s="60">
        <f t="shared" si="41"/>
        <v>73125</v>
      </c>
    </row>
    <row r="817" spans="1:8" x14ac:dyDescent="0.25">
      <c r="A817" s="43">
        <v>45337</v>
      </c>
      <c r="B817" s="44">
        <v>10123</v>
      </c>
      <c r="C817" s="43" t="s">
        <v>568</v>
      </c>
      <c r="D817" s="43">
        <v>45337</v>
      </c>
      <c r="E817" s="45" t="s">
        <v>567</v>
      </c>
      <c r="F817" s="60">
        <v>16225</v>
      </c>
      <c r="G817" s="44">
        <f t="shared" si="40"/>
        <v>4056.25</v>
      </c>
      <c r="H817" s="60">
        <f t="shared" si="41"/>
        <v>12168.75</v>
      </c>
    </row>
    <row r="818" spans="1:8" x14ac:dyDescent="0.25">
      <c r="A818" s="43">
        <v>45337</v>
      </c>
      <c r="B818" s="44">
        <v>10124</v>
      </c>
      <c r="C818" s="43" t="s">
        <v>568</v>
      </c>
      <c r="D818" s="43">
        <v>45337</v>
      </c>
      <c r="E818" s="45" t="s">
        <v>567</v>
      </c>
      <c r="F818" s="60">
        <v>16225</v>
      </c>
      <c r="G818" s="44">
        <f t="shared" si="40"/>
        <v>4056.25</v>
      </c>
      <c r="H818" s="60">
        <f t="shared" si="41"/>
        <v>12168.75</v>
      </c>
    </row>
    <row r="819" spans="1:8" x14ac:dyDescent="0.25">
      <c r="A819" s="43">
        <v>45337</v>
      </c>
      <c r="B819" s="44">
        <v>10126</v>
      </c>
      <c r="C819" s="43" t="s">
        <v>569</v>
      </c>
      <c r="D819" s="43">
        <v>45337</v>
      </c>
      <c r="E819" s="45" t="s">
        <v>567</v>
      </c>
      <c r="F819" s="60">
        <v>12500</v>
      </c>
      <c r="G819" s="44">
        <f t="shared" si="40"/>
        <v>3125</v>
      </c>
      <c r="H819" s="60">
        <f t="shared" si="41"/>
        <v>9375</v>
      </c>
    </row>
    <row r="820" spans="1:8" x14ac:dyDescent="0.25">
      <c r="A820" s="43">
        <v>45337</v>
      </c>
      <c r="B820" s="44">
        <v>10127</v>
      </c>
      <c r="C820" s="43" t="s">
        <v>569</v>
      </c>
      <c r="D820" s="43">
        <v>45337</v>
      </c>
      <c r="E820" s="45" t="s">
        <v>567</v>
      </c>
      <c r="F820" s="60">
        <v>12500</v>
      </c>
      <c r="G820" s="44">
        <f t="shared" si="40"/>
        <v>3125</v>
      </c>
      <c r="H820" s="60">
        <f t="shared" si="41"/>
        <v>9375</v>
      </c>
    </row>
    <row r="821" spans="1:8" x14ac:dyDescent="0.25">
      <c r="A821" s="43">
        <v>45337</v>
      </c>
      <c r="B821" s="44">
        <v>10128</v>
      </c>
      <c r="C821" s="43" t="s">
        <v>570</v>
      </c>
      <c r="D821" s="43">
        <v>45337</v>
      </c>
      <c r="E821" s="45" t="s">
        <v>567</v>
      </c>
      <c r="F821" s="60">
        <v>72100</v>
      </c>
      <c r="G821" s="44">
        <f t="shared" si="40"/>
        <v>18025</v>
      </c>
      <c r="H821" s="60">
        <f t="shared" si="41"/>
        <v>54075</v>
      </c>
    </row>
    <row r="822" spans="1:8" x14ac:dyDescent="0.25">
      <c r="A822" s="43">
        <v>45337</v>
      </c>
      <c r="B822" s="44">
        <v>10129</v>
      </c>
      <c r="C822" s="43" t="s">
        <v>570</v>
      </c>
      <c r="D822" s="43">
        <v>45337</v>
      </c>
      <c r="E822" s="45" t="s">
        <v>567</v>
      </c>
      <c r="F822" s="60">
        <v>72100</v>
      </c>
      <c r="G822" s="44">
        <f t="shared" si="40"/>
        <v>18025</v>
      </c>
      <c r="H822" s="60">
        <f t="shared" si="41"/>
        <v>54075</v>
      </c>
    </row>
    <row r="823" spans="1:8" x14ac:dyDescent="0.25">
      <c r="A823" s="43">
        <v>45341</v>
      </c>
      <c r="B823" s="44">
        <v>10130</v>
      </c>
      <c r="C823" s="43" t="s">
        <v>571</v>
      </c>
      <c r="D823" s="43">
        <v>45341</v>
      </c>
      <c r="E823" s="45" t="s">
        <v>572</v>
      </c>
      <c r="F823" s="60">
        <v>6800</v>
      </c>
      <c r="G823" s="44">
        <f t="shared" si="40"/>
        <v>1700</v>
      </c>
      <c r="H823" s="60">
        <f t="shared" si="41"/>
        <v>5100</v>
      </c>
    </row>
    <row r="824" spans="1:8" x14ac:dyDescent="0.25">
      <c r="A824" s="43">
        <v>45341</v>
      </c>
      <c r="B824" s="44">
        <v>10131</v>
      </c>
      <c r="C824" s="43" t="s">
        <v>571</v>
      </c>
      <c r="D824" s="43">
        <v>45341</v>
      </c>
      <c r="E824" s="45" t="s">
        <v>572</v>
      </c>
      <c r="F824" s="60">
        <v>6800</v>
      </c>
      <c r="G824" s="44">
        <f t="shared" si="40"/>
        <v>1700</v>
      </c>
      <c r="H824" s="60">
        <f t="shared" si="41"/>
        <v>5100</v>
      </c>
    </row>
    <row r="825" spans="1:8" x14ac:dyDescent="0.25">
      <c r="A825" s="43">
        <v>45341</v>
      </c>
      <c r="B825" s="44">
        <v>10132</v>
      </c>
      <c r="C825" s="43" t="s">
        <v>573</v>
      </c>
      <c r="D825" s="43">
        <v>45341</v>
      </c>
      <c r="E825" s="63" t="s">
        <v>572</v>
      </c>
      <c r="F825" s="60">
        <v>174810.4</v>
      </c>
      <c r="G825" s="44">
        <f t="shared" si="40"/>
        <v>43702.6</v>
      </c>
      <c r="H825" s="60">
        <f t="shared" si="41"/>
        <v>131107.79999999999</v>
      </c>
    </row>
    <row r="826" spans="1:8" x14ac:dyDescent="0.25">
      <c r="A826" s="43">
        <v>45344</v>
      </c>
      <c r="B826" s="44">
        <v>10133</v>
      </c>
      <c r="C826" s="43" t="s">
        <v>575</v>
      </c>
      <c r="D826" s="43">
        <v>45344</v>
      </c>
      <c r="E826" s="45" t="s">
        <v>574</v>
      </c>
      <c r="F826" s="60">
        <v>18674.5</v>
      </c>
      <c r="G826" s="44">
        <f t="shared" si="40"/>
        <v>4668.625</v>
      </c>
      <c r="H826" s="60">
        <f t="shared" si="41"/>
        <v>14005.875</v>
      </c>
    </row>
    <row r="827" spans="1:8" x14ac:dyDescent="0.25">
      <c r="A827" s="43">
        <v>45344</v>
      </c>
      <c r="B827" s="44">
        <v>10134</v>
      </c>
      <c r="C827" s="43" t="s">
        <v>575</v>
      </c>
      <c r="D827" s="43">
        <v>45344</v>
      </c>
      <c r="E827" s="45" t="s">
        <v>574</v>
      </c>
      <c r="F827" s="60">
        <v>18674.5</v>
      </c>
      <c r="G827" s="44">
        <f t="shared" si="40"/>
        <v>4668.625</v>
      </c>
      <c r="H827" s="60">
        <f t="shared" si="41"/>
        <v>14005.875</v>
      </c>
    </row>
    <row r="828" spans="1:8" x14ac:dyDescent="0.25">
      <c r="A828" s="43">
        <v>45344</v>
      </c>
      <c r="B828" s="44">
        <v>10135</v>
      </c>
      <c r="C828" s="43" t="s">
        <v>575</v>
      </c>
      <c r="D828" s="43">
        <v>45344</v>
      </c>
      <c r="E828" s="45" t="s">
        <v>574</v>
      </c>
      <c r="F828" s="60">
        <v>18674.5</v>
      </c>
      <c r="G828" s="44">
        <f t="shared" si="40"/>
        <v>4668.625</v>
      </c>
      <c r="H828" s="60">
        <f t="shared" si="41"/>
        <v>14005.875</v>
      </c>
    </row>
    <row r="829" spans="1:8" x14ac:dyDescent="0.25">
      <c r="A829" s="43">
        <v>45345</v>
      </c>
      <c r="B829" s="44">
        <v>10136</v>
      </c>
      <c r="C829" s="43" t="s">
        <v>576</v>
      </c>
      <c r="D829" s="43">
        <v>45345</v>
      </c>
      <c r="E829" s="45" t="s">
        <v>534</v>
      </c>
      <c r="F829" s="60">
        <v>18128.8</v>
      </c>
      <c r="G829" s="44">
        <f t="shared" si="40"/>
        <v>4532.2</v>
      </c>
      <c r="H829" s="60">
        <f t="shared" si="41"/>
        <v>13596.599999999999</v>
      </c>
    </row>
    <row r="830" spans="1:8" x14ac:dyDescent="0.25">
      <c r="A830" s="43">
        <v>45345</v>
      </c>
      <c r="B830" s="44">
        <v>10137</v>
      </c>
      <c r="C830" s="43" t="s">
        <v>577</v>
      </c>
      <c r="D830" s="43">
        <v>45345</v>
      </c>
      <c r="E830" s="45" t="s">
        <v>534</v>
      </c>
      <c r="F830" s="60">
        <v>15580.5</v>
      </c>
      <c r="G830" s="44">
        <f t="shared" si="40"/>
        <v>3895.125</v>
      </c>
      <c r="H830" s="60">
        <f t="shared" si="41"/>
        <v>11685.375</v>
      </c>
    </row>
    <row r="831" spans="1:8" x14ac:dyDescent="0.25">
      <c r="A831" s="43">
        <v>45345</v>
      </c>
      <c r="B831" s="44">
        <v>10138</v>
      </c>
      <c r="C831" s="43" t="s">
        <v>578</v>
      </c>
      <c r="D831" s="43">
        <v>45345</v>
      </c>
      <c r="E831" s="45" t="s">
        <v>534</v>
      </c>
      <c r="F831" s="60">
        <v>3910</v>
      </c>
      <c r="G831" s="44">
        <f t="shared" si="40"/>
        <v>977.5</v>
      </c>
      <c r="H831" s="60">
        <f t="shared" si="41"/>
        <v>2932.5</v>
      </c>
    </row>
    <row r="832" spans="1:8" x14ac:dyDescent="0.25">
      <c r="A832" s="43">
        <v>45345</v>
      </c>
      <c r="B832" s="44">
        <v>10139</v>
      </c>
      <c r="C832" s="43" t="s">
        <v>578</v>
      </c>
      <c r="D832" s="43">
        <v>45345</v>
      </c>
      <c r="E832" s="45" t="s">
        <v>534</v>
      </c>
      <c r="F832" s="60">
        <v>3910</v>
      </c>
      <c r="G832" s="44">
        <f t="shared" si="40"/>
        <v>977.5</v>
      </c>
      <c r="H832" s="60">
        <f t="shared" si="41"/>
        <v>2932.5</v>
      </c>
    </row>
    <row r="833" spans="1:8" x14ac:dyDescent="0.25">
      <c r="A833" s="43">
        <v>45345</v>
      </c>
      <c r="B833" s="44">
        <v>10140</v>
      </c>
      <c r="C833" s="43" t="s">
        <v>578</v>
      </c>
      <c r="D833" s="43">
        <v>45345</v>
      </c>
      <c r="E833" s="45" t="s">
        <v>534</v>
      </c>
      <c r="F833" s="60">
        <v>3910</v>
      </c>
      <c r="G833" s="44">
        <f t="shared" si="40"/>
        <v>977.5</v>
      </c>
      <c r="H833" s="60">
        <f t="shared" si="41"/>
        <v>2932.5</v>
      </c>
    </row>
    <row r="834" spans="1:8" x14ac:dyDescent="0.25">
      <c r="A834" s="43">
        <v>45345</v>
      </c>
      <c r="B834" s="44">
        <v>10141</v>
      </c>
      <c r="C834" s="43" t="s">
        <v>578</v>
      </c>
      <c r="D834" s="43">
        <v>45345</v>
      </c>
      <c r="E834" s="45" t="s">
        <v>534</v>
      </c>
      <c r="F834" s="60">
        <v>3910</v>
      </c>
      <c r="G834" s="44">
        <f t="shared" si="40"/>
        <v>977.5</v>
      </c>
      <c r="H834" s="60">
        <f t="shared" si="41"/>
        <v>2932.5</v>
      </c>
    </row>
    <row r="835" spans="1:8" x14ac:dyDescent="0.25">
      <c r="A835" s="43">
        <v>45345</v>
      </c>
      <c r="B835" s="44">
        <v>10142</v>
      </c>
      <c r="C835" s="43" t="s">
        <v>578</v>
      </c>
      <c r="D835" s="43">
        <v>45345</v>
      </c>
      <c r="E835" s="45" t="s">
        <v>534</v>
      </c>
      <c r="F835" s="60">
        <v>3910</v>
      </c>
      <c r="G835" s="44">
        <f t="shared" si="40"/>
        <v>977.5</v>
      </c>
      <c r="H835" s="60">
        <f t="shared" si="41"/>
        <v>2932.5</v>
      </c>
    </row>
    <row r="836" spans="1:8" x14ac:dyDescent="0.25">
      <c r="A836" s="43">
        <v>45345</v>
      </c>
      <c r="B836" s="44">
        <v>10143</v>
      </c>
      <c r="C836" s="43" t="s">
        <v>578</v>
      </c>
      <c r="D836" s="43">
        <v>45345</v>
      </c>
      <c r="E836" s="45" t="s">
        <v>534</v>
      </c>
      <c r="F836" s="60">
        <v>3910</v>
      </c>
      <c r="G836" s="44">
        <f t="shared" si="40"/>
        <v>977.5</v>
      </c>
      <c r="H836" s="60">
        <f t="shared" si="41"/>
        <v>2932.5</v>
      </c>
    </row>
    <row r="837" spans="1:8" x14ac:dyDescent="0.25">
      <c r="A837" s="43">
        <v>45345</v>
      </c>
      <c r="B837" s="44">
        <v>10144</v>
      </c>
      <c r="C837" s="43" t="s">
        <v>579</v>
      </c>
      <c r="D837" s="43">
        <v>45345</v>
      </c>
      <c r="E837" s="45" t="s">
        <v>534</v>
      </c>
      <c r="F837" s="60">
        <v>20400</v>
      </c>
      <c r="G837" s="44">
        <f t="shared" si="40"/>
        <v>5100</v>
      </c>
      <c r="H837" s="60">
        <f t="shared" si="41"/>
        <v>15300</v>
      </c>
    </row>
    <row r="838" spans="1:8" x14ac:dyDescent="0.25">
      <c r="A838" s="43">
        <v>45345</v>
      </c>
      <c r="B838" s="44">
        <v>10145</v>
      </c>
      <c r="C838" s="43" t="s">
        <v>580</v>
      </c>
      <c r="D838" s="43">
        <v>45345</v>
      </c>
      <c r="E838" s="45" t="s">
        <v>534</v>
      </c>
      <c r="F838" s="60">
        <v>10922.9</v>
      </c>
      <c r="G838" s="44">
        <f t="shared" si="40"/>
        <v>2730.7249999999999</v>
      </c>
      <c r="H838" s="60">
        <f t="shared" si="41"/>
        <v>8192.1749999999993</v>
      </c>
    </row>
    <row r="839" spans="1:8" x14ac:dyDescent="0.25">
      <c r="A839" s="43">
        <v>45345</v>
      </c>
      <c r="B839" s="44">
        <v>10146</v>
      </c>
      <c r="C839" s="43" t="s">
        <v>581</v>
      </c>
      <c r="D839" s="43">
        <v>45345</v>
      </c>
      <c r="E839" s="45" t="s">
        <v>534</v>
      </c>
      <c r="F839" s="60">
        <v>23800</v>
      </c>
      <c r="G839" s="44">
        <f t="shared" si="40"/>
        <v>5950</v>
      </c>
      <c r="H839" s="60">
        <f t="shared" si="41"/>
        <v>17850</v>
      </c>
    </row>
    <row r="840" spans="1:8" x14ac:dyDescent="0.25">
      <c r="A840" s="43">
        <v>45345</v>
      </c>
      <c r="B840" s="44">
        <v>10147</v>
      </c>
      <c r="C840" s="43" t="s">
        <v>581</v>
      </c>
      <c r="D840" s="43">
        <v>45345</v>
      </c>
      <c r="E840" s="45" t="s">
        <v>534</v>
      </c>
      <c r="F840" s="60">
        <v>23800</v>
      </c>
      <c r="G840" s="44">
        <f t="shared" si="40"/>
        <v>5950</v>
      </c>
      <c r="H840" s="60">
        <f t="shared" si="41"/>
        <v>17850</v>
      </c>
    </row>
    <row r="841" spans="1:8" x14ac:dyDescent="0.25">
      <c r="A841" s="43">
        <v>45345</v>
      </c>
      <c r="B841" s="44">
        <v>10148</v>
      </c>
      <c r="C841" s="43" t="s">
        <v>582</v>
      </c>
      <c r="D841" s="43">
        <v>45345</v>
      </c>
      <c r="E841" s="45" t="s">
        <v>534</v>
      </c>
      <c r="F841" s="60">
        <v>16643</v>
      </c>
      <c r="G841" s="44">
        <f t="shared" si="40"/>
        <v>4160.75</v>
      </c>
      <c r="H841" s="60">
        <f t="shared" si="41"/>
        <v>12482.25</v>
      </c>
    </row>
    <row r="842" spans="1:8" x14ac:dyDescent="0.25">
      <c r="A842" s="43">
        <v>45345</v>
      </c>
      <c r="B842" s="43"/>
      <c r="C842" s="43" t="s">
        <v>582</v>
      </c>
      <c r="D842" s="43">
        <v>45345</v>
      </c>
      <c r="E842" s="45" t="s">
        <v>534</v>
      </c>
      <c r="F842" s="60">
        <v>16643</v>
      </c>
      <c r="G842" s="44">
        <f t="shared" si="40"/>
        <v>4160.75</v>
      </c>
      <c r="H842" s="60">
        <f t="shared" si="41"/>
        <v>12482.25</v>
      </c>
    </row>
    <row r="843" spans="1:8" x14ac:dyDescent="0.25">
      <c r="A843" s="43">
        <v>45350</v>
      </c>
      <c r="B843" s="44">
        <v>10150</v>
      </c>
      <c r="C843" s="43" t="s">
        <v>551</v>
      </c>
      <c r="D843" s="43">
        <v>45350</v>
      </c>
      <c r="E843" s="45" t="s">
        <v>534</v>
      </c>
      <c r="F843" s="60">
        <v>167000</v>
      </c>
      <c r="G843" s="44">
        <f t="shared" si="40"/>
        <v>41750</v>
      </c>
      <c r="H843" s="60">
        <f t="shared" si="41"/>
        <v>125250</v>
      </c>
    </row>
    <row r="844" spans="1:8" x14ac:dyDescent="0.25">
      <c r="A844" s="43">
        <v>45350</v>
      </c>
      <c r="B844" s="44">
        <v>10151</v>
      </c>
      <c r="C844" s="43" t="s">
        <v>551</v>
      </c>
      <c r="D844" s="43">
        <v>45350</v>
      </c>
      <c r="E844" s="45" t="s">
        <v>534</v>
      </c>
      <c r="F844" s="60">
        <v>167000</v>
      </c>
      <c r="G844" s="44">
        <f>F844*25%</f>
        <v>41750</v>
      </c>
      <c r="H844" s="60">
        <f t="shared" si="41"/>
        <v>125250</v>
      </c>
    </row>
    <row r="845" spans="1:8" x14ac:dyDescent="0.25">
      <c r="A845" s="43">
        <v>45350</v>
      </c>
      <c r="B845" s="44">
        <v>10152</v>
      </c>
      <c r="C845" s="43" t="s">
        <v>552</v>
      </c>
      <c r="D845" s="43">
        <v>45350</v>
      </c>
      <c r="E845" s="45" t="s">
        <v>534</v>
      </c>
      <c r="F845" s="60">
        <v>196250</v>
      </c>
      <c r="G845" s="44">
        <f>F845*25%</f>
        <v>49062.5</v>
      </c>
      <c r="H845" s="60">
        <f t="shared" si="41"/>
        <v>147187.5</v>
      </c>
    </row>
    <row r="846" spans="1:8" x14ac:dyDescent="0.25">
      <c r="A846" s="43">
        <v>45350</v>
      </c>
      <c r="B846" s="44">
        <v>10153</v>
      </c>
      <c r="C846" s="43" t="s">
        <v>552</v>
      </c>
      <c r="D846" s="43">
        <v>45350</v>
      </c>
      <c r="E846" s="45" t="s">
        <v>534</v>
      </c>
      <c r="F846" s="60">
        <v>196250</v>
      </c>
      <c r="G846" s="44">
        <f>F846*25%</f>
        <v>49062.5</v>
      </c>
      <c r="H846" s="60">
        <f t="shared" si="41"/>
        <v>147187.5</v>
      </c>
    </row>
    <row r="847" spans="1:8" x14ac:dyDescent="0.25">
      <c r="A847" s="44"/>
      <c r="B847" s="44"/>
      <c r="C847" s="44"/>
      <c r="D847" s="44"/>
      <c r="E847" s="45"/>
      <c r="F847" s="60"/>
      <c r="G847" s="44"/>
      <c r="H847" s="60"/>
    </row>
    <row r="848" spans="1:8" x14ac:dyDescent="0.25">
      <c r="A848" s="44"/>
      <c r="B848" s="44"/>
      <c r="C848" s="44"/>
      <c r="D848" s="44"/>
      <c r="E848" s="45"/>
      <c r="F848" s="44"/>
      <c r="G848" s="44"/>
      <c r="H848" s="44"/>
    </row>
    <row r="849" spans="1:8" x14ac:dyDescent="0.25">
      <c r="A849" s="44"/>
      <c r="B849" s="44"/>
      <c r="C849" s="44"/>
      <c r="D849" s="44"/>
      <c r="E849" s="45"/>
      <c r="F849" s="44" t="s">
        <v>437</v>
      </c>
      <c r="G849" s="44"/>
      <c r="H849" s="44"/>
    </row>
    <row r="850" spans="1:8" x14ac:dyDescent="0.25">
      <c r="A850" s="44"/>
      <c r="B850" s="44"/>
      <c r="C850" s="44"/>
      <c r="D850" s="44"/>
      <c r="E850" s="45"/>
      <c r="F850" s="60"/>
      <c r="G850" s="44"/>
      <c r="H850" s="44"/>
    </row>
    <row r="851" spans="1:8" x14ac:dyDescent="0.25">
      <c r="A851" s="44"/>
      <c r="B851" s="44"/>
      <c r="C851" s="44"/>
      <c r="D851" s="44"/>
      <c r="E851" s="45"/>
      <c r="F851" s="60">
        <v>3674906.4</v>
      </c>
      <c r="G851" s="44">
        <v>918726.6</v>
      </c>
      <c r="H851" s="60">
        <v>2756179.8</v>
      </c>
    </row>
    <row r="852" spans="1:8" x14ac:dyDescent="0.25">
      <c r="A852" s="44"/>
      <c r="B852" s="44"/>
      <c r="C852" s="44"/>
      <c r="D852" s="44"/>
      <c r="E852" s="45"/>
      <c r="F852" s="44"/>
      <c r="G852" s="44"/>
      <c r="H852" s="44"/>
    </row>
    <row r="853" spans="1:8" x14ac:dyDescent="0.25">
      <c r="A853" s="44"/>
      <c r="B853" s="44"/>
      <c r="C853" s="44"/>
      <c r="D853" s="44"/>
      <c r="E853" s="45"/>
      <c r="F853" s="44"/>
      <c r="G853" s="44"/>
      <c r="H853" s="44"/>
    </row>
    <row r="854" spans="1:8" x14ac:dyDescent="0.25">
      <c r="A854" s="44"/>
      <c r="B854" s="44"/>
      <c r="C854" s="44"/>
      <c r="D854" s="44"/>
      <c r="E854" s="45"/>
      <c r="F854" s="44"/>
      <c r="G854" s="44"/>
      <c r="H854" s="44"/>
    </row>
    <row r="855" spans="1:8" x14ac:dyDescent="0.25">
      <c r="A855" s="44"/>
      <c r="B855" s="44"/>
      <c r="C855" s="44"/>
      <c r="D855" s="44"/>
      <c r="E855" s="45"/>
      <c r="F855" s="44"/>
      <c r="G855" s="44"/>
      <c r="H855" s="44"/>
    </row>
    <row r="856" spans="1:8" x14ac:dyDescent="0.25">
      <c r="A856" s="44"/>
      <c r="B856" s="44"/>
      <c r="C856" s="44"/>
      <c r="D856" s="44"/>
      <c r="E856" s="45"/>
      <c r="F856" s="44"/>
      <c r="G856" s="44"/>
      <c r="H856" s="44"/>
    </row>
    <row r="857" spans="1:8" x14ac:dyDescent="0.25">
      <c r="A857" s="44"/>
      <c r="B857" s="44"/>
      <c r="C857" s="44"/>
      <c r="D857" s="44"/>
      <c r="E857" s="45"/>
      <c r="F857" s="44"/>
      <c r="G857" s="44"/>
      <c r="H857" s="44"/>
    </row>
    <row r="858" spans="1:8" x14ac:dyDescent="0.25">
      <c r="A858" s="44"/>
      <c r="B858" s="44"/>
      <c r="C858" s="44"/>
      <c r="D858" s="43"/>
      <c r="E858" s="45"/>
      <c r="F858" s="44"/>
      <c r="G858" s="44"/>
      <c r="H858" s="44"/>
    </row>
    <row r="859" spans="1:8" ht="26.25" x14ac:dyDescent="0.4">
      <c r="A859" s="86" t="s">
        <v>97</v>
      </c>
      <c r="B859" s="87"/>
      <c r="C859" s="87"/>
      <c r="D859" s="87"/>
      <c r="E859" s="87"/>
      <c r="F859" s="87"/>
      <c r="G859" s="87"/>
      <c r="H859" s="88"/>
    </row>
    <row r="860" spans="1:8" x14ac:dyDescent="0.25">
      <c r="A860" s="56" t="s">
        <v>3</v>
      </c>
      <c r="B860" s="56" t="s">
        <v>4</v>
      </c>
      <c r="C860" s="56" t="s">
        <v>5</v>
      </c>
      <c r="D860" s="56" t="s">
        <v>6</v>
      </c>
      <c r="E860" s="57" t="s">
        <v>7</v>
      </c>
      <c r="F860" s="58" t="s">
        <v>8</v>
      </c>
      <c r="G860" s="58" t="s">
        <v>9</v>
      </c>
      <c r="H860" s="59">
        <f ca="1">+C919+#REF!+A860:H860</f>
        <v>0</v>
      </c>
    </row>
    <row r="861" spans="1:8" ht="15.75" x14ac:dyDescent="0.25">
      <c r="A861" s="43">
        <v>45352</v>
      </c>
      <c r="B861" s="44">
        <v>10154</v>
      </c>
      <c r="C861" s="64" t="s">
        <v>587</v>
      </c>
      <c r="D861" s="43">
        <v>45352</v>
      </c>
      <c r="E861" s="45" t="s">
        <v>496</v>
      </c>
      <c r="F861" s="60">
        <v>18970</v>
      </c>
      <c r="G861" s="44">
        <f t="shared" ref="G861:G892" si="42">F861*25%</f>
        <v>4742.5</v>
      </c>
      <c r="H861" s="60">
        <f t="shared" ref="H861:H892" si="43">F861-G861</f>
        <v>14227.5</v>
      </c>
    </row>
    <row r="862" spans="1:8" x14ac:dyDescent="0.25">
      <c r="A862" s="43">
        <v>45355</v>
      </c>
      <c r="B862" s="44">
        <v>10155</v>
      </c>
      <c r="C862" s="44" t="s">
        <v>584</v>
      </c>
      <c r="D862" s="43">
        <v>45355</v>
      </c>
      <c r="E862" s="45" t="s">
        <v>583</v>
      </c>
      <c r="F862" s="60">
        <v>49107.64</v>
      </c>
      <c r="G862" s="44">
        <f t="shared" si="42"/>
        <v>12276.91</v>
      </c>
      <c r="H862" s="60">
        <f t="shared" si="43"/>
        <v>36830.729999999996</v>
      </c>
    </row>
    <row r="863" spans="1:8" x14ac:dyDescent="0.25">
      <c r="A863" s="43">
        <v>45355</v>
      </c>
      <c r="B863" s="44">
        <v>10156</v>
      </c>
      <c r="C863" s="44" t="s">
        <v>584</v>
      </c>
      <c r="D863" s="43">
        <v>45355</v>
      </c>
      <c r="E863" s="45" t="s">
        <v>583</v>
      </c>
      <c r="F863" s="60">
        <v>49107.64</v>
      </c>
      <c r="G863" s="44">
        <f t="shared" si="42"/>
        <v>12276.91</v>
      </c>
      <c r="H863" s="60">
        <f t="shared" si="43"/>
        <v>36830.729999999996</v>
      </c>
    </row>
    <row r="864" spans="1:8" x14ac:dyDescent="0.25">
      <c r="A864" s="43">
        <v>45355</v>
      </c>
      <c r="B864" s="44">
        <v>10157</v>
      </c>
      <c r="C864" s="44" t="s">
        <v>584</v>
      </c>
      <c r="D864" s="43">
        <v>45355</v>
      </c>
      <c r="E864" s="45" t="s">
        <v>583</v>
      </c>
      <c r="F864" s="60">
        <v>49107.64</v>
      </c>
      <c r="G864" s="44">
        <f t="shared" si="42"/>
        <v>12276.91</v>
      </c>
      <c r="H864" s="60">
        <f t="shared" si="43"/>
        <v>36830.729999999996</v>
      </c>
    </row>
    <row r="865" spans="1:8" x14ac:dyDescent="0.25">
      <c r="A865" s="43">
        <v>45355</v>
      </c>
      <c r="B865" s="44">
        <v>10158</v>
      </c>
      <c r="C865" s="44" t="s">
        <v>585</v>
      </c>
      <c r="D865" s="43">
        <v>45355</v>
      </c>
      <c r="E865" s="45" t="s">
        <v>583</v>
      </c>
      <c r="F865" s="60">
        <v>114583.29</v>
      </c>
      <c r="G865" s="44">
        <f t="shared" si="42"/>
        <v>28645.822499999998</v>
      </c>
      <c r="H865" s="60">
        <f t="shared" si="43"/>
        <v>85937.467499999999</v>
      </c>
    </row>
    <row r="866" spans="1:8" x14ac:dyDescent="0.25">
      <c r="A866" s="43">
        <v>45355</v>
      </c>
      <c r="B866" s="44">
        <v>10159</v>
      </c>
      <c r="C866" s="44" t="s">
        <v>585</v>
      </c>
      <c r="D866" s="43">
        <v>45355</v>
      </c>
      <c r="E866" s="45" t="s">
        <v>583</v>
      </c>
      <c r="F866" s="60">
        <v>114583.29</v>
      </c>
      <c r="G866" s="44">
        <f t="shared" si="42"/>
        <v>28645.822499999998</v>
      </c>
      <c r="H866" s="60">
        <f t="shared" si="43"/>
        <v>85937.467499999999</v>
      </c>
    </row>
    <row r="867" spans="1:8" x14ac:dyDescent="0.25">
      <c r="A867" s="43">
        <v>45355</v>
      </c>
      <c r="B867" s="44">
        <v>10160</v>
      </c>
      <c r="C867" s="44" t="s">
        <v>586</v>
      </c>
      <c r="D867" s="43">
        <v>45355</v>
      </c>
      <c r="E867" s="45" t="s">
        <v>583</v>
      </c>
      <c r="F867" s="60">
        <v>61272.93</v>
      </c>
      <c r="G867" s="44">
        <f t="shared" si="42"/>
        <v>15318.2325</v>
      </c>
      <c r="H867" s="60">
        <f t="shared" si="43"/>
        <v>45954.697500000002</v>
      </c>
    </row>
    <row r="868" spans="1:8" x14ac:dyDescent="0.25">
      <c r="A868" s="43">
        <v>45355</v>
      </c>
      <c r="B868" s="44">
        <v>10161</v>
      </c>
      <c r="C868" s="44" t="s">
        <v>588</v>
      </c>
      <c r="D868" s="43">
        <v>45355</v>
      </c>
      <c r="E868" s="45" t="s">
        <v>583</v>
      </c>
      <c r="F868" s="60">
        <v>172884.23</v>
      </c>
      <c r="G868" s="44">
        <f t="shared" si="42"/>
        <v>43221.057500000003</v>
      </c>
      <c r="H868" s="60">
        <f t="shared" si="43"/>
        <v>129663.17250000002</v>
      </c>
    </row>
    <row r="869" spans="1:8" x14ac:dyDescent="0.25">
      <c r="A869" s="43">
        <v>45355</v>
      </c>
      <c r="B869" s="44">
        <v>10162</v>
      </c>
      <c r="C869" s="44" t="s">
        <v>589</v>
      </c>
      <c r="D869" s="43">
        <v>45355</v>
      </c>
      <c r="E869" s="45" t="s">
        <v>590</v>
      </c>
      <c r="F869" s="60">
        <v>34700</v>
      </c>
      <c r="G869" s="44">
        <f t="shared" si="42"/>
        <v>8675</v>
      </c>
      <c r="H869" s="60">
        <f t="shared" si="43"/>
        <v>26025</v>
      </c>
    </row>
    <row r="870" spans="1:8" x14ac:dyDescent="0.25">
      <c r="A870" s="43">
        <v>45355</v>
      </c>
      <c r="B870" s="44">
        <v>10163</v>
      </c>
      <c r="C870" s="44" t="s">
        <v>591</v>
      </c>
      <c r="D870" s="43">
        <v>45355</v>
      </c>
      <c r="E870" s="45" t="s">
        <v>583</v>
      </c>
      <c r="F870" s="60">
        <v>20975.200000000001</v>
      </c>
      <c r="G870" s="44">
        <f t="shared" si="42"/>
        <v>5243.8</v>
      </c>
      <c r="H870" s="60">
        <f t="shared" si="43"/>
        <v>15731.400000000001</v>
      </c>
    </row>
    <row r="871" spans="1:8" x14ac:dyDescent="0.25">
      <c r="A871" s="43">
        <v>45355</v>
      </c>
      <c r="B871" s="44">
        <v>10164</v>
      </c>
      <c r="C871" s="44" t="s">
        <v>591</v>
      </c>
      <c r="D871" s="43">
        <v>45355</v>
      </c>
      <c r="E871" s="45" t="s">
        <v>583</v>
      </c>
      <c r="F871" s="60">
        <v>20975.200000000001</v>
      </c>
      <c r="G871" s="44">
        <f t="shared" si="42"/>
        <v>5243.8</v>
      </c>
      <c r="H871" s="60">
        <f t="shared" si="43"/>
        <v>15731.400000000001</v>
      </c>
    </row>
    <row r="872" spans="1:8" x14ac:dyDescent="0.25">
      <c r="A872" s="43">
        <v>45355</v>
      </c>
      <c r="B872" s="44">
        <v>10165</v>
      </c>
      <c r="C872" s="44" t="s">
        <v>591</v>
      </c>
      <c r="D872" s="43">
        <v>45355</v>
      </c>
      <c r="E872" s="45" t="s">
        <v>583</v>
      </c>
      <c r="F872" s="60">
        <v>20975.200000000001</v>
      </c>
      <c r="G872" s="44">
        <f t="shared" si="42"/>
        <v>5243.8</v>
      </c>
      <c r="H872" s="60">
        <f t="shared" si="43"/>
        <v>15731.400000000001</v>
      </c>
    </row>
    <row r="873" spans="1:8" x14ac:dyDescent="0.25">
      <c r="A873" s="43">
        <v>45355</v>
      </c>
      <c r="B873" s="44">
        <v>10166</v>
      </c>
      <c r="C873" s="44" t="s">
        <v>591</v>
      </c>
      <c r="D873" s="43">
        <v>45355</v>
      </c>
      <c r="E873" s="45" t="s">
        <v>583</v>
      </c>
      <c r="F873" s="60">
        <v>20975.200000000001</v>
      </c>
      <c r="G873" s="44">
        <f t="shared" si="42"/>
        <v>5243.8</v>
      </c>
      <c r="H873" s="60">
        <f t="shared" si="43"/>
        <v>15731.400000000001</v>
      </c>
    </row>
    <row r="874" spans="1:8" x14ac:dyDescent="0.25">
      <c r="A874" s="43">
        <v>45355</v>
      </c>
      <c r="B874" s="44">
        <v>10167</v>
      </c>
      <c r="C874" s="44" t="s">
        <v>591</v>
      </c>
      <c r="D874" s="43">
        <v>45355</v>
      </c>
      <c r="E874" s="45" t="s">
        <v>583</v>
      </c>
      <c r="F874" s="60">
        <v>20975.200000000001</v>
      </c>
      <c r="G874" s="44">
        <f t="shared" si="42"/>
        <v>5243.8</v>
      </c>
      <c r="H874" s="60">
        <f t="shared" si="43"/>
        <v>15731.400000000001</v>
      </c>
    </row>
    <row r="875" spans="1:8" x14ac:dyDescent="0.25">
      <c r="A875" s="43">
        <v>45356</v>
      </c>
      <c r="B875" s="44">
        <v>10168</v>
      </c>
      <c r="C875" s="44" t="s">
        <v>592</v>
      </c>
      <c r="D875" s="43">
        <v>45356</v>
      </c>
      <c r="E875" s="45" t="s">
        <v>593</v>
      </c>
      <c r="F875" s="60">
        <v>217319</v>
      </c>
      <c r="G875" s="44">
        <f t="shared" si="42"/>
        <v>54329.75</v>
      </c>
      <c r="H875" s="60">
        <f t="shared" si="43"/>
        <v>162989.25</v>
      </c>
    </row>
    <row r="876" spans="1:8" x14ac:dyDescent="0.25">
      <c r="A876" s="43">
        <v>45357</v>
      </c>
      <c r="B876" s="44">
        <v>10169</v>
      </c>
      <c r="C876" s="44" t="s">
        <v>595</v>
      </c>
      <c r="D876" s="43">
        <v>45357</v>
      </c>
      <c r="E876" s="45" t="s">
        <v>594</v>
      </c>
      <c r="F876" s="60">
        <v>85112</v>
      </c>
      <c r="G876" s="44">
        <f t="shared" si="42"/>
        <v>21278</v>
      </c>
      <c r="H876" s="60">
        <f t="shared" si="43"/>
        <v>63834</v>
      </c>
    </row>
    <row r="877" spans="1:8" x14ac:dyDescent="0.25">
      <c r="A877" s="43">
        <v>45357</v>
      </c>
      <c r="B877" s="44">
        <v>10170</v>
      </c>
      <c r="C877" s="44" t="s">
        <v>596</v>
      </c>
      <c r="D877" s="43">
        <v>45357</v>
      </c>
      <c r="E877" s="45" t="s">
        <v>594</v>
      </c>
      <c r="F877" s="60">
        <v>29000</v>
      </c>
      <c r="G877" s="44">
        <f t="shared" si="42"/>
        <v>7250</v>
      </c>
      <c r="H877" s="60">
        <f t="shared" si="43"/>
        <v>21750</v>
      </c>
    </row>
    <row r="878" spans="1:8" x14ac:dyDescent="0.25">
      <c r="A878" s="43">
        <v>45357</v>
      </c>
      <c r="B878" s="44">
        <v>10171</v>
      </c>
      <c r="C878" s="44" t="s">
        <v>597</v>
      </c>
      <c r="D878" s="43">
        <v>45357</v>
      </c>
      <c r="E878" s="45" t="s">
        <v>594</v>
      </c>
      <c r="F878" s="60">
        <v>97500</v>
      </c>
      <c r="G878" s="44">
        <f t="shared" si="42"/>
        <v>24375</v>
      </c>
      <c r="H878" s="60">
        <f t="shared" si="43"/>
        <v>73125</v>
      </c>
    </row>
    <row r="879" spans="1:8" x14ac:dyDescent="0.25">
      <c r="A879" s="43">
        <v>45357</v>
      </c>
      <c r="B879" s="44">
        <v>10172</v>
      </c>
      <c r="C879" s="44" t="s">
        <v>598</v>
      </c>
      <c r="D879" s="43">
        <v>45357</v>
      </c>
      <c r="E879" s="45" t="s">
        <v>594</v>
      </c>
      <c r="F879" s="60">
        <v>14200</v>
      </c>
      <c r="G879" s="44">
        <f t="shared" si="42"/>
        <v>3550</v>
      </c>
      <c r="H879" s="60">
        <f t="shared" si="43"/>
        <v>10650</v>
      </c>
    </row>
    <row r="880" spans="1:8" x14ac:dyDescent="0.25">
      <c r="A880" s="43">
        <v>45357</v>
      </c>
      <c r="B880" s="44">
        <v>10173</v>
      </c>
      <c r="C880" s="44" t="s">
        <v>598</v>
      </c>
      <c r="D880" s="43">
        <v>45357</v>
      </c>
      <c r="E880" s="45" t="s">
        <v>594</v>
      </c>
      <c r="F880" s="60">
        <v>14200</v>
      </c>
      <c r="G880" s="44">
        <f t="shared" si="42"/>
        <v>3550</v>
      </c>
      <c r="H880" s="60">
        <f t="shared" si="43"/>
        <v>10650</v>
      </c>
    </row>
    <row r="881" spans="1:8" x14ac:dyDescent="0.25">
      <c r="A881" s="43">
        <v>45357</v>
      </c>
      <c r="B881" s="44">
        <v>10174</v>
      </c>
      <c r="C881" s="44" t="s">
        <v>599</v>
      </c>
      <c r="D881" s="43">
        <v>45357</v>
      </c>
      <c r="E881" s="45" t="s">
        <v>594</v>
      </c>
      <c r="F881" s="60">
        <v>12500</v>
      </c>
      <c r="G881" s="44">
        <f t="shared" si="42"/>
        <v>3125</v>
      </c>
      <c r="H881" s="60">
        <f t="shared" si="43"/>
        <v>9375</v>
      </c>
    </row>
    <row r="882" spans="1:8" x14ac:dyDescent="0.25">
      <c r="A882" s="43">
        <v>45357</v>
      </c>
      <c r="B882" s="44">
        <v>10175</v>
      </c>
      <c r="C882" s="44" t="s">
        <v>599</v>
      </c>
      <c r="D882" s="43">
        <v>45357</v>
      </c>
      <c r="E882" s="45" t="s">
        <v>594</v>
      </c>
      <c r="F882" s="60">
        <v>12500</v>
      </c>
      <c r="G882" s="44">
        <f t="shared" si="42"/>
        <v>3125</v>
      </c>
      <c r="H882" s="60">
        <f t="shared" si="43"/>
        <v>9375</v>
      </c>
    </row>
    <row r="883" spans="1:8" x14ac:dyDescent="0.25">
      <c r="A883" s="43">
        <v>45357</v>
      </c>
      <c r="B883" s="44">
        <v>10176</v>
      </c>
      <c r="C883" s="44" t="s">
        <v>600</v>
      </c>
      <c r="D883" s="43">
        <v>45357</v>
      </c>
      <c r="E883" s="45" t="s">
        <v>594</v>
      </c>
      <c r="F883" s="60">
        <v>72100</v>
      </c>
      <c r="G883" s="44">
        <f t="shared" si="42"/>
        <v>18025</v>
      </c>
      <c r="H883" s="60">
        <f t="shared" si="43"/>
        <v>54075</v>
      </c>
    </row>
    <row r="884" spans="1:8" x14ac:dyDescent="0.25">
      <c r="A884" s="43">
        <v>45357</v>
      </c>
      <c r="B884" s="44">
        <v>10177</v>
      </c>
      <c r="C884" s="44" t="s">
        <v>601</v>
      </c>
      <c r="D884" s="43">
        <v>45357</v>
      </c>
      <c r="E884" s="45" t="s">
        <v>594</v>
      </c>
      <c r="F884" s="60">
        <v>35000</v>
      </c>
      <c r="G884" s="44">
        <f t="shared" si="42"/>
        <v>8750</v>
      </c>
      <c r="H884" s="60">
        <f t="shared" si="43"/>
        <v>26250</v>
      </c>
    </row>
    <row r="885" spans="1:8" x14ac:dyDescent="0.25">
      <c r="A885" s="43">
        <v>45357</v>
      </c>
      <c r="B885" s="44">
        <v>10178</v>
      </c>
      <c r="C885" s="44" t="s">
        <v>602</v>
      </c>
      <c r="D885" s="43">
        <v>45357</v>
      </c>
      <c r="E885" s="45" t="s">
        <v>594</v>
      </c>
      <c r="F885" s="60">
        <v>10700</v>
      </c>
      <c r="G885" s="44">
        <f t="shared" si="42"/>
        <v>2675</v>
      </c>
      <c r="H885" s="60">
        <f t="shared" si="43"/>
        <v>8025</v>
      </c>
    </row>
    <row r="886" spans="1:8" x14ac:dyDescent="0.25">
      <c r="A886" s="43">
        <v>45357</v>
      </c>
      <c r="B886" s="44">
        <v>10179</v>
      </c>
      <c r="C886" s="44" t="s">
        <v>602</v>
      </c>
      <c r="D886" s="43">
        <v>45357</v>
      </c>
      <c r="E886" s="45" t="s">
        <v>594</v>
      </c>
      <c r="F886" s="60">
        <v>10700</v>
      </c>
      <c r="G886" s="44">
        <f t="shared" si="42"/>
        <v>2675</v>
      </c>
      <c r="H886" s="60">
        <f t="shared" si="43"/>
        <v>8025</v>
      </c>
    </row>
    <row r="887" spans="1:8" x14ac:dyDescent="0.25">
      <c r="A887" s="43">
        <v>45357</v>
      </c>
      <c r="B887" s="44">
        <v>10180</v>
      </c>
      <c r="C887" s="44" t="s">
        <v>603</v>
      </c>
      <c r="D887" s="43">
        <v>45357</v>
      </c>
      <c r="E887" s="45" t="s">
        <v>594</v>
      </c>
      <c r="F887" s="60">
        <v>4570</v>
      </c>
      <c r="G887" s="44">
        <f t="shared" si="42"/>
        <v>1142.5</v>
      </c>
      <c r="H887" s="60">
        <f t="shared" si="43"/>
        <v>3427.5</v>
      </c>
    </row>
    <row r="888" spans="1:8" x14ac:dyDescent="0.25">
      <c r="A888" s="43">
        <v>45357</v>
      </c>
      <c r="B888" s="44">
        <v>10181</v>
      </c>
      <c r="C888" s="44" t="s">
        <v>603</v>
      </c>
      <c r="D888" s="43">
        <v>45357</v>
      </c>
      <c r="E888" s="45" t="s">
        <v>594</v>
      </c>
      <c r="F888" s="60">
        <v>4570</v>
      </c>
      <c r="G888" s="44">
        <f t="shared" si="42"/>
        <v>1142.5</v>
      </c>
      <c r="H888" s="60">
        <f t="shared" si="43"/>
        <v>3427.5</v>
      </c>
    </row>
    <row r="889" spans="1:8" x14ac:dyDescent="0.25">
      <c r="A889" s="43">
        <v>45357</v>
      </c>
      <c r="B889" s="44">
        <v>10182</v>
      </c>
      <c r="C889" s="44" t="s">
        <v>603</v>
      </c>
      <c r="D889" s="43">
        <v>45357</v>
      </c>
      <c r="E889" s="45" t="s">
        <v>594</v>
      </c>
      <c r="F889" s="60">
        <v>4570</v>
      </c>
      <c r="G889" s="44">
        <f t="shared" si="42"/>
        <v>1142.5</v>
      </c>
      <c r="H889" s="60">
        <f t="shared" si="43"/>
        <v>3427.5</v>
      </c>
    </row>
    <row r="890" spans="1:8" x14ac:dyDescent="0.25">
      <c r="A890" s="43">
        <v>45357</v>
      </c>
      <c r="B890" s="44">
        <v>10183</v>
      </c>
      <c r="C890" s="44" t="s">
        <v>603</v>
      </c>
      <c r="D890" s="43">
        <v>45357</v>
      </c>
      <c r="E890" s="45" t="s">
        <v>594</v>
      </c>
      <c r="F890" s="60">
        <v>4570</v>
      </c>
      <c r="G890" s="44">
        <f t="shared" si="42"/>
        <v>1142.5</v>
      </c>
      <c r="H890" s="60">
        <f t="shared" si="43"/>
        <v>3427.5</v>
      </c>
    </row>
    <row r="891" spans="1:8" x14ac:dyDescent="0.25">
      <c r="A891" s="43">
        <v>45357</v>
      </c>
      <c r="B891" s="44">
        <v>10184</v>
      </c>
      <c r="C891" s="44" t="s">
        <v>604</v>
      </c>
      <c r="D891" s="43">
        <v>45357</v>
      </c>
      <c r="E891" s="45" t="s">
        <v>594</v>
      </c>
      <c r="F891" s="60">
        <v>15200</v>
      </c>
      <c r="G891" s="44">
        <f t="shared" si="42"/>
        <v>3800</v>
      </c>
      <c r="H891" s="60">
        <f t="shared" si="43"/>
        <v>11400</v>
      </c>
    </row>
    <row r="892" spans="1:8" x14ac:dyDescent="0.25">
      <c r="A892" s="43">
        <v>45357</v>
      </c>
      <c r="B892" s="44">
        <v>10185</v>
      </c>
      <c r="C892" s="44" t="s">
        <v>604</v>
      </c>
      <c r="D892" s="43">
        <v>45357</v>
      </c>
      <c r="E892" s="45" t="s">
        <v>594</v>
      </c>
      <c r="F892" s="60">
        <v>15200</v>
      </c>
      <c r="G892" s="44">
        <f t="shared" si="42"/>
        <v>3800</v>
      </c>
      <c r="H892" s="60">
        <f t="shared" si="43"/>
        <v>11400</v>
      </c>
    </row>
    <row r="893" spans="1:8" x14ac:dyDescent="0.25">
      <c r="A893" s="43">
        <v>45357</v>
      </c>
      <c r="B893" s="44">
        <v>10186</v>
      </c>
      <c r="C893" s="44" t="s">
        <v>605</v>
      </c>
      <c r="D893" s="43">
        <v>45357</v>
      </c>
      <c r="E893" s="45" t="s">
        <v>594</v>
      </c>
      <c r="F893" s="60">
        <v>12900</v>
      </c>
      <c r="G893" s="44">
        <f t="shared" ref="G893:G924" si="44">F893*25%</f>
        <v>3225</v>
      </c>
      <c r="H893" s="60">
        <f t="shared" ref="H893:H924" si="45">F893-G893</f>
        <v>9675</v>
      </c>
    </row>
    <row r="894" spans="1:8" x14ac:dyDescent="0.25">
      <c r="A894" s="43">
        <v>45357</v>
      </c>
      <c r="B894" s="44">
        <v>10187</v>
      </c>
      <c r="C894" s="44" t="s">
        <v>605</v>
      </c>
      <c r="D894" s="43">
        <v>45357</v>
      </c>
      <c r="E894" s="45" t="s">
        <v>594</v>
      </c>
      <c r="F894" s="60">
        <v>12900</v>
      </c>
      <c r="G894" s="44">
        <f t="shared" si="44"/>
        <v>3225</v>
      </c>
      <c r="H894" s="60">
        <f t="shared" si="45"/>
        <v>9675</v>
      </c>
    </row>
    <row r="895" spans="1:8" x14ac:dyDescent="0.25">
      <c r="A895" s="43">
        <v>45357</v>
      </c>
      <c r="B895" s="44">
        <v>10188</v>
      </c>
      <c r="C895" s="44" t="s">
        <v>606</v>
      </c>
      <c r="D895" s="43">
        <v>45357</v>
      </c>
      <c r="E895" s="45" t="s">
        <v>594</v>
      </c>
      <c r="F895" s="60">
        <v>7880</v>
      </c>
      <c r="G895" s="44">
        <f t="shared" si="44"/>
        <v>1970</v>
      </c>
      <c r="H895" s="60">
        <f t="shared" si="45"/>
        <v>5910</v>
      </c>
    </row>
    <row r="896" spans="1:8" x14ac:dyDescent="0.25">
      <c r="A896" s="43">
        <v>45357</v>
      </c>
      <c r="B896" s="44">
        <v>10189</v>
      </c>
      <c r="C896" s="44" t="s">
        <v>607</v>
      </c>
      <c r="D896" s="43">
        <v>45357</v>
      </c>
      <c r="E896" s="45" t="s">
        <v>583</v>
      </c>
      <c r="F896" s="60">
        <v>46000</v>
      </c>
      <c r="G896" s="44">
        <f t="shared" si="44"/>
        <v>11500</v>
      </c>
      <c r="H896" s="60">
        <f t="shared" si="45"/>
        <v>34500</v>
      </c>
    </row>
    <row r="897" spans="1:8" x14ac:dyDescent="0.25">
      <c r="A897" s="43">
        <v>45359</v>
      </c>
      <c r="B897" s="44">
        <v>10190</v>
      </c>
      <c r="C897" s="44" t="s">
        <v>608</v>
      </c>
      <c r="D897" s="43">
        <v>45359</v>
      </c>
      <c r="E897" s="45" t="s">
        <v>583</v>
      </c>
      <c r="F897" s="60">
        <v>58200</v>
      </c>
      <c r="G897" s="44">
        <f t="shared" si="44"/>
        <v>14550</v>
      </c>
      <c r="H897" s="60">
        <f t="shared" si="45"/>
        <v>43650</v>
      </c>
    </row>
    <row r="898" spans="1:8" x14ac:dyDescent="0.25">
      <c r="A898" s="43">
        <v>45359</v>
      </c>
      <c r="B898" s="44">
        <v>10191</v>
      </c>
      <c r="C898" s="44" t="s">
        <v>608</v>
      </c>
      <c r="D898" s="43">
        <v>45359</v>
      </c>
      <c r="E898" s="45" t="s">
        <v>583</v>
      </c>
      <c r="F898" s="60">
        <v>58200</v>
      </c>
      <c r="G898" s="44">
        <f t="shared" si="44"/>
        <v>14550</v>
      </c>
      <c r="H898" s="60">
        <f t="shared" si="45"/>
        <v>43650</v>
      </c>
    </row>
    <row r="899" spans="1:8" x14ac:dyDescent="0.25">
      <c r="A899" s="43">
        <v>45359</v>
      </c>
      <c r="B899" s="44">
        <v>10192</v>
      </c>
      <c r="C899" s="44" t="s">
        <v>609</v>
      </c>
      <c r="D899" s="43">
        <v>45359</v>
      </c>
      <c r="E899" s="45" t="s">
        <v>583</v>
      </c>
      <c r="F899" s="60">
        <v>18500</v>
      </c>
      <c r="G899" s="44">
        <f t="shared" si="44"/>
        <v>4625</v>
      </c>
      <c r="H899" s="60">
        <f t="shared" si="45"/>
        <v>13875</v>
      </c>
    </row>
    <row r="900" spans="1:8" x14ac:dyDescent="0.25">
      <c r="A900" s="43">
        <v>45359</v>
      </c>
      <c r="B900" s="44">
        <v>10193</v>
      </c>
      <c r="C900" s="44" t="s">
        <v>609</v>
      </c>
      <c r="D900" s="43">
        <v>45359</v>
      </c>
      <c r="E900" s="45" t="s">
        <v>583</v>
      </c>
      <c r="F900" s="60">
        <v>18500</v>
      </c>
      <c r="G900" s="44">
        <f t="shared" si="44"/>
        <v>4625</v>
      </c>
      <c r="H900" s="60">
        <f t="shared" si="45"/>
        <v>13875</v>
      </c>
    </row>
    <row r="901" spans="1:8" x14ac:dyDescent="0.25">
      <c r="A901" s="43">
        <v>45359</v>
      </c>
      <c r="B901" s="44">
        <v>10194</v>
      </c>
      <c r="C901" s="44" t="s">
        <v>609</v>
      </c>
      <c r="D901" s="43">
        <v>45359</v>
      </c>
      <c r="E901" s="45" t="s">
        <v>583</v>
      </c>
      <c r="F901" s="60">
        <v>18500</v>
      </c>
      <c r="G901" s="44">
        <f t="shared" si="44"/>
        <v>4625</v>
      </c>
      <c r="H901" s="60">
        <f t="shared" si="45"/>
        <v>13875</v>
      </c>
    </row>
    <row r="902" spans="1:8" x14ac:dyDescent="0.25">
      <c r="A902" s="43">
        <v>45359</v>
      </c>
      <c r="B902" s="44">
        <v>10195</v>
      </c>
      <c r="C902" s="44" t="s">
        <v>609</v>
      </c>
      <c r="D902" s="43">
        <v>45359</v>
      </c>
      <c r="E902" s="45" t="s">
        <v>583</v>
      </c>
      <c r="F902" s="60">
        <v>18500</v>
      </c>
      <c r="G902" s="44">
        <f t="shared" si="44"/>
        <v>4625</v>
      </c>
      <c r="H902" s="60">
        <f t="shared" si="45"/>
        <v>13875</v>
      </c>
    </row>
    <row r="903" spans="1:8" x14ac:dyDescent="0.25">
      <c r="A903" s="43">
        <v>45359</v>
      </c>
      <c r="B903" s="44">
        <v>10196</v>
      </c>
      <c r="C903" s="44" t="s">
        <v>610</v>
      </c>
      <c r="D903" s="43">
        <v>45359</v>
      </c>
      <c r="E903" s="45" t="s">
        <v>583</v>
      </c>
      <c r="F903" s="60">
        <v>350000</v>
      </c>
      <c r="G903" s="44">
        <f t="shared" si="44"/>
        <v>87500</v>
      </c>
      <c r="H903" s="60">
        <f t="shared" si="45"/>
        <v>262500</v>
      </c>
    </row>
    <row r="904" spans="1:8" x14ac:dyDescent="0.25">
      <c r="A904" s="43">
        <v>45359</v>
      </c>
      <c r="B904" s="44">
        <v>10197</v>
      </c>
      <c r="C904" s="44" t="s">
        <v>610</v>
      </c>
      <c r="D904" s="43">
        <v>45359</v>
      </c>
      <c r="E904" s="45" t="s">
        <v>583</v>
      </c>
      <c r="F904" s="60">
        <v>350000</v>
      </c>
      <c r="G904" s="44">
        <f t="shared" si="44"/>
        <v>87500</v>
      </c>
      <c r="H904" s="60">
        <f t="shared" si="45"/>
        <v>262500</v>
      </c>
    </row>
    <row r="905" spans="1:8" x14ac:dyDescent="0.25">
      <c r="A905" s="43">
        <v>45359</v>
      </c>
      <c r="B905" s="44">
        <v>10198</v>
      </c>
      <c r="C905" s="44" t="s">
        <v>597</v>
      </c>
      <c r="D905" s="43">
        <v>45359</v>
      </c>
      <c r="E905" s="45" t="s">
        <v>611</v>
      </c>
      <c r="F905" s="60">
        <v>97500</v>
      </c>
      <c r="G905" s="44">
        <f t="shared" si="44"/>
        <v>24375</v>
      </c>
      <c r="H905" s="60">
        <f t="shared" si="45"/>
        <v>73125</v>
      </c>
    </row>
    <row r="906" spans="1:8" x14ac:dyDescent="0.25">
      <c r="A906" s="43">
        <v>45359</v>
      </c>
      <c r="B906" s="44">
        <v>10199</v>
      </c>
      <c r="C906" s="44" t="s">
        <v>597</v>
      </c>
      <c r="D906" s="43">
        <v>45359</v>
      </c>
      <c r="E906" s="45" t="s">
        <v>611</v>
      </c>
      <c r="F906" s="60">
        <v>97500</v>
      </c>
      <c r="G906" s="44">
        <f t="shared" si="44"/>
        <v>24375</v>
      </c>
      <c r="H906" s="60">
        <f t="shared" si="45"/>
        <v>73125</v>
      </c>
    </row>
    <row r="907" spans="1:8" x14ac:dyDescent="0.25">
      <c r="A907" s="43">
        <v>45359</v>
      </c>
      <c r="B907" s="44">
        <v>10200</v>
      </c>
      <c r="C907" s="44" t="s">
        <v>598</v>
      </c>
      <c r="D907" s="43">
        <v>45359</v>
      </c>
      <c r="E907" s="45" t="s">
        <v>611</v>
      </c>
      <c r="F907" s="60">
        <v>16200</v>
      </c>
      <c r="G907" s="44">
        <f t="shared" si="44"/>
        <v>4050</v>
      </c>
      <c r="H907" s="60">
        <f t="shared" si="45"/>
        <v>12150</v>
      </c>
    </row>
    <row r="908" spans="1:8" x14ac:dyDescent="0.25">
      <c r="A908" s="43">
        <v>45359</v>
      </c>
      <c r="B908" s="44">
        <v>10201</v>
      </c>
      <c r="C908" s="44" t="s">
        <v>598</v>
      </c>
      <c r="D908" s="43">
        <v>45359</v>
      </c>
      <c r="E908" s="45" t="s">
        <v>611</v>
      </c>
      <c r="F908" s="60">
        <v>16200</v>
      </c>
      <c r="G908" s="44">
        <f t="shared" si="44"/>
        <v>4050</v>
      </c>
      <c r="H908" s="60">
        <f t="shared" si="45"/>
        <v>12150</v>
      </c>
    </row>
    <row r="909" spans="1:8" x14ac:dyDescent="0.25">
      <c r="A909" s="43">
        <v>45359</v>
      </c>
      <c r="B909" s="44">
        <v>10202</v>
      </c>
      <c r="C909" s="44" t="s">
        <v>612</v>
      </c>
      <c r="D909" s="43">
        <v>45359</v>
      </c>
      <c r="E909" s="45" t="s">
        <v>611</v>
      </c>
      <c r="F909" s="60">
        <v>12500</v>
      </c>
      <c r="G909" s="44">
        <f t="shared" si="44"/>
        <v>3125</v>
      </c>
      <c r="H909" s="60">
        <f t="shared" si="45"/>
        <v>9375</v>
      </c>
    </row>
    <row r="910" spans="1:8" x14ac:dyDescent="0.25">
      <c r="A910" s="43">
        <v>45359</v>
      </c>
      <c r="B910" s="44">
        <v>10203</v>
      </c>
      <c r="C910" s="44" t="s">
        <v>612</v>
      </c>
      <c r="D910" s="43">
        <v>45359</v>
      </c>
      <c r="E910" s="45" t="s">
        <v>611</v>
      </c>
      <c r="F910" s="60">
        <v>12500</v>
      </c>
      <c r="G910" s="44">
        <f t="shared" si="44"/>
        <v>3125</v>
      </c>
      <c r="H910" s="60">
        <f t="shared" si="45"/>
        <v>9375</v>
      </c>
    </row>
    <row r="911" spans="1:8" x14ac:dyDescent="0.25">
      <c r="A911" s="43">
        <v>45359</v>
      </c>
      <c r="B911" s="44">
        <v>10204</v>
      </c>
      <c r="C911" s="44" t="s">
        <v>613</v>
      </c>
      <c r="D911" s="43">
        <v>45359</v>
      </c>
      <c r="E911" s="45" t="s">
        <v>611</v>
      </c>
      <c r="F911" s="60">
        <v>10150</v>
      </c>
      <c r="G911" s="44">
        <f t="shared" si="44"/>
        <v>2537.5</v>
      </c>
      <c r="H911" s="60">
        <f t="shared" si="45"/>
        <v>7612.5</v>
      </c>
    </row>
    <row r="912" spans="1:8" x14ac:dyDescent="0.25">
      <c r="A912" s="43">
        <v>45359</v>
      </c>
      <c r="B912" s="44">
        <v>10205</v>
      </c>
      <c r="C912" s="44" t="s">
        <v>614</v>
      </c>
      <c r="D912" s="43">
        <v>45359</v>
      </c>
      <c r="E912" s="45" t="s">
        <v>615</v>
      </c>
      <c r="F912" s="60">
        <v>4550</v>
      </c>
      <c r="G912" s="44">
        <f t="shared" si="44"/>
        <v>1137.5</v>
      </c>
      <c r="H912" s="60">
        <f t="shared" si="45"/>
        <v>3412.5</v>
      </c>
    </row>
    <row r="913" spans="1:8" x14ac:dyDescent="0.25">
      <c r="A913" s="43">
        <v>45359</v>
      </c>
      <c r="B913" s="44">
        <v>10206</v>
      </c>
      <c r="C913" s="44" t="s">
        <v>616</v>
      </c>
      <c r="D913" s="43">
        <v>45359</v>
      </c>
      <c r="E913" s="45" t="s">
        <v>617</v>
      </c>
      <c r="F913" s="60">
        <v>18000</v>
      </c>
      <c r="G913" s="44">
        <f t="shared" si="44"/>
        <v>4500</v>
      </c>
      <c r="H913" s="60">
        <f t="shared" si="45"/>
        <v>13500</v>
      </c>
    </row>
    <row r="914" spans="1:8" x14ac:dyDescent="0.25">
      <c r="A914" s="43">
        <v>45364</v>
      </c>
      <c r="B914" s="44">
        <v>10207</v>
      </c>
      <c r="C914" s="44" t="s">
        <v>618</v>
      </c>
      <c r="D914" s="43">
        <v>45364</v>
      </c>
      <c r="E914" s="45" t="s">
        <v>124</v>
      </c>
      <c r="F914" s="60">
        <v>11888.5</v>
      </c>
      <c r="G914" s="44">
        <f t="shared" si="44"/>
        <v>2972.125</v>
      </c>
      <c r="H914" s="60">
        <f t="shared" si="45"/>
        <v>8916.375</v>
      </c>
    </row>
    <row r="915" spans="1:8" x14ac:dyDescent="0.25">
      <c r="A915" s="43">
        <v>45364</v>
      </c>
      <c r="B915" s="44">
        <v>10208</v>
      </c>
      <c r="C915" s="44" t="s">
        <v>618</v>
      </c>
      <c r="D915" s="43">
        <v>45364</v>
      </c>
      <c r="E915" s="45" t="s">
        <v>124</v>
      </c>
      <c r="F915" s="60">
        <v>11888.5</v>
      </c>
      <c r="G915" s="44">
        <f t="shared" si="44"/>
        <v>2972.125</v>
      </c>
      <c r="H915" s="60">
        <f t="shared" si="45"/>
        <v>8916.375</v>
      </c>
    </row>
    <row r="916" spans="1:8" x14ac:dyDescent="0.25">
      <c r="A916" s="43">
        <v>45364</v>
      </c>
      <c r="B916" s="44">
        <v>10209</v>
      </c>
      <c r="C916" s="44" t="s">
        <v>618</v>
      </c>
      <c r="D916" s="43">
        <v>45364</v>
      </c>
      <c r="E916" s="45" t="s">
        <v>124</v>
      </c>
      <c r="F916" s="60">
        <v>11888.5</v>
      </c>
      <c r="G916" s="44">
        <f t="shared" si="44"/>
        <v>2972.125</v>
      </c>
      <c r="H916" s="60">
        <f t="shared" si="45"/>
        <v>8916.375</v>
      </c>
    </row>
    <row r="917" spans="1:8" x14ac:dyDescent="0.25">
      <c r="A917" s="43">
        <v>45364</v>
      </c>
      <c r="B917" s="44">
        <v>10210</v>
      </c>
      <c r="C917" s="44" t="s">
        <v>618</v>
      </c>
      <c r="D917" s="43">
        <v>45364</v>
      </c>
      <c r="E917" s="45" t="s">
        <v>124</v>
      </c>
      <c r="F917" s="60">
        <v>11888.5</v>
      </c>
      <c r="G917" s="44">
        <f t="shared" si="44"/>
        <v>2972.125</v>
      </c>
      <c r="H917" s="60">
        <f t="shared" si="45"/>
        <v>8916.375</v>
      </c>
    </row>
    <row r="918" spans="1:8" x14ac:dyDescent="0.25">
      <c r="A918" s="43">
        <v>45364</v>
      </c>
      <c r="B918" s="44">
        <v>10211</v>
      </c>
      <c r="C918" s="44" t="s">
        <v>618</v>
      </c>
      <c r="D918" s="43">
        <v>45364</v>
      </c>
      <c r="E918" s="45" t="s">
        <v>124</v>
      </c>
      <c r="F918" s="60">
        <v>11888.5</v>
      </c>
      <c r="G918" s="44">
        <f t="shared" si="44"/>
        <v>2972.125</v>
      </c>
      <c r="H918" s="60">
        <f t="shared" si="45"/>
        <v>8916.375</v>
      </c>
    </row>
    <row r="919" spans="1:8" x14ac:dyDescent="0.25">
      <c r="A919" s="43">
        <v>45364</v>
      </c>
      <c r="B919" s="44">
        <v>10212</v>
      </c>
      <c r="C919" s="44" t="s">
        <v>618</v>
      </c>
      <c r="D919" s="43">
        <v>45364</v>
      </c>
      <c r="E919" s="45" t="s">
        <v>124</v>
      </c>
      <c r="F919" s="60">
        <v>11888.5</v>
      </c>
      <c r="G919" s="44">
        <f t="shared" si="44"/>
        <v>2972.125</v>
      </c>
      <c r="H919" s="60">
        <f t="shared" si="45"/>
        <v>8916.375</v>
      </c>
    </row>
    <row r="920" spans="1:8" x14ac:dyDescent="0.25">
      <c r="A920" s="43">
        <v>45364</v>
      </c>
      <c r="B920" s="44">
        <v>10213</v>
      </c>
      <c r="C920" s="44" t="s">
        <v>618</v>
      </c>
      <c r="D920" s="43">
        <v>45364</v>
      </c>
      <c r="E920" s="45" t="s">
        <v>124</v>
      </c>
      <c r="F920" s="60">
        <v>11888.5</v>
      </c>
      <c r="G920" s="44">
        <f t="shared" si="44"/>
        <v>2972.125</v>
      </c>
      <c r="H920" s="60">
        <f t="shared" si="45"/>
        <v>8916.375</v>
      </c>
    </row>
    <row r="921" spans="1:8" x14ac:dyDescent="0.25">
      <c r="A921" s="43">
        <v>45364</v>
      </c>
      <c r="B921" s="44">
        <v>10214</v>
      </c>
      <c r="C921" s="44" t="s">
        <v>619</v>
      </c>
      <c r="D921" s="43">
        <v>45364</v>
      </c>
      <c r="E921" s="45" t="s">
        <v>124</v>
      </c>
      <c r="F921" s="60">
        <v>3921.5</v>
      </c>
      <c r="G921" s="44">
        <f t="shared" si="44"/>
        <v>980.375</v>
      </c>
      <c r="H921" s="60">
        <f t="shared" si="45"/>
        <v>2941.125</v>
      </c>
    </row>
    <row r="922" spans="1:8" x14ac:dyDescent="0.25">
      <c r="A922" s="43">
        <v>45364</v>
      </c>
      <c r="B922" s="44">
        <v>10215</v>
      </c>
      <c r="C922" s="44" t="s">
        <v>619</v>
      </c>
      <c r="D922" s="43">
        <v>45364</v>
      </c>
      <c r="E922" s="45" t="s">
        <v>124</v>
      </c>
      <c r="F922" s="60">
        <v>3921.5</v>
      </c>
      <c r="G922" s="44">
        <f t="shared" si="44"/>
        <v>980.375</v>
      </c>
      <c r="H922" s="60">
        <f t="shared" si="45"/>
        <v>2941.125</v>
      </c>
    </row>
    <row r="923" spans="1:8" x14ac:dyDescent="0.25">
      <c r="A923" s="43">
        <v>45364</v>
      </c>
      <c r="B923" s="44">
        <v>10216</v>
      </c>
      <c r="C923" s="44" t="s">
        <v>619</v>
      </c>
      <c r="D923" s="43">
        <v>45364</v>
      </c>
      <c r="E923" s="45" t="s">
        <v>124</v>
      </c>
      <c r="F923" s="60">
        <v>3921.5</v>
      </c>
      <c r="G923" s="44">
        <f t="shared" si="44"/>
        <v>980.375</v>
      </c>
      <c r="H923" s="60">
        <f t="shared" si="45"/>
        <v>2941.125</v>
      </c>
    </row>
    <row r="924" spans="1:8" x14ac:dyDescent="0.25">
      <c r="A924" s="43">
        <v>45364</v>
      </c>
      <c r="B924" s="44">
        <v>10217</v>
      </c>
      <c r="C924" s="44" t="s">
        <v>619</v>
      </c>
      <c r="D924" s="43">
        <v>45364</v>
      </c>
      <c r="E924" s="45" t="s">
        <v>124</v>
      </c>
      <c r="F924" s="60">
        <v>3921.5</v>
      </c>
      <c r="G924" s="44">
        <f t="shared" si="44"/>
        <v>980.375</v>
      </c>
      <c r="H924" s="60">
        <f t="shared" si="45"/>
        <v>2941.125</v>
      </c>
    </row>
    <row r="925" spans="1:8" x14ac:dyDescent="0.25">
      <c r="A925" s="43">
        <v>45364</v>
      </c>
      <c r="B925" s="44">
        <v>10218</v>
      </c>
      <c r="C925" s="44" t="s">
        <v>619</v>
      </c>
      <c r="D925" s="43">
        <v>45364</v>
      </c>
      <c r="E925" s="45" t="s">
        <v>124</v>
      </c>
      <c r="F925" s="60">
        <v>3921.5</v>
      </c>
      <c r="G925" s="44">
        <f t="shared" ref="G925:G956" si="46">F925*25%</f>
        <v>980.375</v>
      </c>
      <c r="H925" s="60">
        <f t="shared" ref="H925:H956" si="47">F925-G925</f>
        <v>2941.125</v>
      </c>
    </row>
    <row r="926" spans="1:8" x14ac:dyDescent="0.25">
      <c r="A926" s="43">
        <v>45364</v>
      </c>
      <c r="B926" s="44">
        <v>10219</v>
      </c>
      <c r="C926" s="44" t="s">
        <v>619</v>
      </c>
      <c r="D926" s="43">
        <v>45364</v>
      </c>
      <c r="E926" s="45" t="s">
        <v>124</v>
      </c>
      <c r="F926" s="60">
        <v>3921.5</v>
      </c>
      <c r="G926" s="44">
        <f t="shared" si="46"/>
        <v>980.375</v>
      </c>
      <c r="H926" s="60">
        <f t="shared" si="47"/>
        <v>2941.125</v>
      </c>
    </row>
    <row r="927" spans="1:8" x14ac:dyDescent="0.25">
      <c r="A927" s="43">
        <v>45364</v>
      </c>
      <c r="B927" s="44">
        <v>10220</v>
      </c>
      <c r="C927" s="44" t="s">
        <v>619</v>
      </c>
      <c r="D927" s="43">
        <v>45364</v>
      </c>
      <c r="E927" s="45" t="s">
        <v>124</v>
      </c>
      <c r="F927" s="60">
        <v>3921.5</v>
      </c>
      <c r="G927" s="44">
        <f t="shared" si="46"/>
        <v>980.375</v>
      </c>
      <c r="H927" s="60">
        <f t="shared" si="47"/>
        <v>2941.125</v>
      </c>
    </row>
    <row r="928" spans="1:8" x14ac:dyDescent="0.25">
      <c r="A928" s="43">
        <v>45364</v>
      </c>
      <c r="B928" s="44">
        <v>10221</v>
      </c>
      <c r="C928" s="44" t="s">
        <v>620</v>
      </c>
      <c r="D928" s="43">
        <v>45364</v>
      </c>
      <c r="E928" s="45" t="s">
        <v>124</v>
      </c>
      <c r="F928" s="60">
        <v>14632</v>
      </c>
      <c r="G928" s="44">
        <f t="shared" si="46"/>
        <v>3658</v>
      </c>
      <c r="H928" s="60">
        <f t="shared" si="47"/>
        <v>10974</v>
      </c>
    </row>
    <row r="929" spans="1:8" x14ac:dyDescent="0.25">
      <c r="A929" s="43">
        <v>45364</v>
      </c>
      <c r="B929" s="44">
        <v>10222</v>
      </c>
      <c r="C929" s="44" t="s">
        <v>620</v>
      </c>
      <c r="D929" s="43">
        <v>45364</v>
      </c>
      <c r="E929" s="45" t="s">
        <v>124</v>
      </c>
      <c r="F929" s="60">
        <v>14632</v>
      </c>
      <c r="G929" s="44">
        <f t="shared" si="46"/>
        <v>3658</v>
      </c>
      <c r="H929" s="60">
        <f t="shared" si="47"/>
        <v>10974</v>
      </c>
    </row>
    <row r="930" spans="1:8" x14ac:dyDescent="0.25">
      <c r="A930" s="43">
        <v>45364</v>
      </c>
      <c r="B930" s="44">
        <v>10223</v>
      </c>
      <c r="C930" s="44" t="s">
        <v>620</v>
      </c>
      <c r="D930" s="43">
        <v>45364</v>
      </c>
      <c r="E930" s="45" t="s">
        <v>124</v>
      </c>
      <c r="F930" s="60">
        <v>14632</v>
      </c>
      <c r="G930" s="44">
        <f t="shared" si="46"/>
        <v>3658</v>
      </c>
      <c r="H930" s="60">
        <f t="shared" si="47"/>
        <v>10974</v>
      </c>
    </row>
    <row r="931" spans="1:8" x14ac:dyDescent="0.25">
      <c r="A931" s="43">
        <v>45364</v>
      </c>
      <c r="B931" s="44">
        <v>10224</v>
      </c>
      <c r="C931" s="44" t="s">
        <v>620</v>
      </c>
      <c r="D931" s="43">
        <v>45364</v>
      </c>
      <c r="E931" s="45" t="s">
        <v>124</v>
      </c>
      <c r="F931" s="60">
        <v>14632</v>
      </c>
      <c r="G931" s="44">
        <f t="shared" si="46"/>
        <v>3658</v>
      </c>
      <c r="H931" s="60">
        <f t="shared" si="47"/>
        <v>10974</v>
      </c>
    </row>
    <row r="932" spans="1:8" x14ac:dyDescent="0.25">
      <c r="A932" s="43">
        <v>45364</v>
      </c>
      <c r="B932" s="44">
        <v>10225</v>
      </c>
      <c r="C932" s="44" t="s">
        <v>620</v>
      </c>
      <c r="D932" s="43">
        <v>45364</v>
      </c>
      <c r="E932" s="45" t="s">
        <v>124</v>
      </c>
      <c r="F932" s="60">
        <v>14632</v>
      </c>
      <c r="G932" s="44">
        <f t="shared" si="46"/>
        <v>3658</v>
      </c>
      <c r="H932" s="60">
        <f t="shared" si="47"/>
        <v>10974</v>
      </c>
    </row>
    <row r="933" spans="1:8" x14ac:dyDescent="0.25">
      <c r="A933" s="43">
        <v>45364</v>
      </c>
      <c r="B933" s="44">
        <v>10226</v>
      </c>
      <c r="C933" s="44" t="s">
        <v>620</v>
      </c>
      <c r="D933" s="43">
        <v>45364</v>
      </c>
      <c r="E933" s="45" t="s">
        <v>124</v>
      </c>
      <c r="F933" s="60">
        <v>14632</v>
      </c>
      <c r="G933" s="44">
        <f t="shared" si="46"/>
        <v>3658</v>
      </c>
      <c r="H933" s="60">
        <f t="shared" si="47"/>
        <v>10974</v>
      </c>
    </row>
    <row r="934" spans="1:8" x14ac:dyDescent="0.25">
      <c r="A934" s="43">
        <v>45364</v>
      </c>
      <c r="B934" s="44">
        <v>10227</v>
      </c>
      <c r="C934" s="44" t="s">
        <v>620</v>
      </c>
      <c r="D934" s="43">
        <v>45364</v>
      </c>
      <c r="E934" s="45" t="s">
        <v>124</v>
      </c>
      <c r="F934" s="60">
        <v>14632</v>
      </c>
      <c r="G934" s="44">
        <f t="shared" si="46"/>
        <v>3658</v>
      </c>
      <c r="H934" s="60">
        <f t="shared" si="47"/>
        <v>10974</v>
      </c>
    </row>
    <row r="935" spans="1:8" x14ac:dyDescent="0.25">
      <c r="A935" s="43">
        <v>45366</v>
      </c>
      <c r="B935" s="44">
        <v>10228</v>
      </c>
      <c r="C935" s="44" t="s">
        <v>621</v>
      </c>
      <c r="D935" s="43">
        <v>45366</v>
      </c>
      <c r="E935" s="45" t="s">
        <v>611</v>
      </c>
      <c r="F935" s="65">
        <v>24790</v>
      </c>
      <c r="G935" s="44">
        <f t="shared" si="46"/>
        <v>6197.5</v>
      </c>
      <c r="H935" s="60">
        <f t="shared" si="47"/>
        <v>18592.5</v>
      </c>
    </row>
    <row r="936" spans="1:8" x14ac:dyDescent="0.25">
      <c r="A936" s="43">
        <v>45366</v>
      </c>
      <c r="B936" s="44">
        <v>10229</v>
      </c>
      <c r="C936" s="44" t="s">
        <v>621</v>
      </c>
      <c r="D936" s="43">
        <v>45366</v>
      </c>
      <c r="E936" s="45" t="s">
        <v>611</v>
      </c>
      <c r="F936" s="60">
        <v>24790</v>
      </c>
      <c r="G936" s="44">
        <f t="shared" si="46"/>
        <v>6197.5</v>
      </c>
      <c r="H936" s="60">
        <f t="shared" si="47"/>
        <v>18592.5</v>
      </c>
    </row>
    <row r="937" spans="1:8" x14ac:dyDescent="0.25">
      <c r="A937" s="43">
        <v>45366</v>
      </c>
      <c r="B937" s="44">
        <v>10230</v>
      </c>
      <c r="C937" s="44" t="s">
        <v>621</v>
      </c>
      <c r="D937" s="43">
        <v>45366</v>
      </c>
      <c r="E937" s="45" t="s">
        <v>611</v>
      </c>
      <c r="F937" s="60">
        <v>24790</v>
      </c>
      <c r="G937" s="44">
        <f t="shared" si="46"/>
        <v>6197.5</v>
      </c>
      <c r="H937" s="60">
        <f t="shared" si="47"/>
        <v>18592.5</v>
      </c>
    </row>
    <row r="938" spans="1:8" x14ac:dyDescent="0.25">
      <c r="A938" s="43">
        <v>45366</v>
      </c>
      <c r="B938" s="44">
        <v>10231</v>
      </c>
      <c r="C938" s="44" t="s">
        <v>621</v>
      </c>
      <c r="D938" s="43">
        <v>45366</v>
      </c>
      <c r="E938" s="45" t="s">
        <v>611</v>
      </c>
      <c r="F938" s="60">
        <v>24790</v>
      </c>
      <c r="G938" s="44">
        <f t="shared" si="46"/>
        <v>6197.5</v>
      </c>
      <c r="H938" s="60">
        <f t="shared" si="47"/>
        <v>18592.5</v>
      </c>
    </row>
    <row r="939" spans="1:8" x14ac:dyDescent="0.25">
      <c r="A939" s="43">
        <v>45366</v>
      </c>
      <c r="B939" s="44">
        <v>10232</v>
      </c>
      <c r="C939" s="44" t="s">
        <v>621</v>
      </c>
      <c r="D939" s="43">
        <v>45366</v>
      </c>
      <c r="E939" s="45" t="s">
        <v>611</v>
      </c>
      <c r="F939" s="60">
        <v>24790</v>
      </c>
      <c r="G939" s="44">
        <f t="shared" si="46"/>
        <v>6197.5</v>
      </c>
      <c r="H939" s="60">
        <f t="shared" si="47"/>
        <v>18592.5</v>
      </c>
    </row>
    <row r="940" spans="1:8" x14ac:dyDescent="0.25">
      <c r="A940" s="43">
        <v>45366</v>
      </c>
      <c r="B940" s="44">
        <v>10233</v>
      </c>
      <c r="C940" s="44" t="s">
        <v>621</v>
      </c>
      <c r="D940" s="43">
        <v>45366</v>
      </c>
      <c r="E940" s="45" t="s">
        <v>611</v>
      </c>
      <c r="F940" s="60">
        <v>24790</v>
      </c>
      <c r="G940" s="44">
        <f t="shared" si="46"/>
        <v>6197.5</v>
      </c>
      <c r="H940" s="60">
        <f t="shared" si="47"/>
        <v>18592.5</v>
      </c>
    </row>
    <row r="941" spans="1:8" x14ac:dyDescent="0.25">
      <c r="A941" s="43">
        <v>45366</v>
      </c>
      <c r="B941" s="44">
        <v>10234</v>
      </c>
      <c r="C941" s="44" t="s">
        <v>621</v>
      </c>
      <c r="D941" s="43">
        <v>45366</v>
      </c>
      <c r="E941" s="45" t="s">
        <v>611</v>
      </c>
      <c r="F941" s="60">
        <v>24790</v>
      </c>
      <c r="G941" s="44">
        <f t="shared" si="46"/>
        <v>6197.5</v>
      </c>
      <c r="H941" s="60">
        <f t="shared" si="47"/>
        <v>18592.5</v>
      </c>
    </row>
    <row r="942" spans="1:8" x14ac:dyDescent="0.25">
      <c r="A942" s="43">
        <v>45366</v>
      </c>
      <c r="B942" s="44">
        <v>10235</v>
      </c>
      <c r="C942" s="44" t="s">
        <v>621</v>
      </c>
      <c r="D942" s="43">
        <v>45366</v>
      </c>
      <c r="E942" s="45" t="s">
        <v>611</v>
      </c>
      <c r="F942" s="60">
        <v>24790</v>
      </c>
      <c r="G942" s="44">
        <f t="shared" si="46"/>
        <v>6197.5</v>
      </c>
      <c r="H942" s="60">
        <f t="shared" si="47"/>
        <v>18592.5</v>
      </c>
    </row>
    <row r="943" spans="1:8" x14ac:dyDescent="0.25">
      <c r="A943" s="43">
        <v>45366</v>
      </c>
      <c r="B943" s="44">
        <v>10236</v>
      </c>
      <c r="C943" s="44" t="s">
        <v>622</v>
      </c>
      <c r="D943" s="43">
        <v>45366</v>
      </c>
      <c r="E943" s="45" t="s">
        <v>611</v>
      </c>
      <c r="F943" s="60">
        <v>3200</v>
      </c>
      <c r="G943" s="44">
        <f t="shared" si="46"/>
        <v>800</v>
      </c>
      <c r="H943" s="60">
        <f t="shared" si="47"/>
        <v>2400</v>
      </c>
    </row>
    <row r="944" spans="1:8" x14ac:dyDescent="0.25">
      <c r="A944" s="43">
        <v>45366</v>
      </c>
      <c r="B944" s="44">
        <v>10237</v>
      </c>
      <c r="C944" s="44" t="s">
        <v>622</v>
      </c>
      <c r="D944" s="43">
        <v>45366</v>
      </c>
      <c r="E944" s="45" t="s">
        <v>611</v>
      </c>
      <c r="F944" s="60">
        <v>3200</v>
      </c>
      <c r="G944" s="44">
        <f t="shared" si="46"/>
        <v>800</v>
      </c>
      <c r="H944" s="60">
        <f t="shared" si="47"/>
        <v>2400</v>
      </c>
    </row>
    <row r="945" spans="1:8" x14ac:dyDescent="0.25">
      <c r="A945" s="43">
        <v>45366</v>
      </c>
      <c r="B945" s="44">
        <v>10238</v>
      </c>
      <c r="C945" s="44" t="s">
        <v>622</v>
      </c>
      <c r="D945" s="43">
        <v>45366</v>
      </c>
      <c r="E945" s="45" t="s">
        <v>611</v>
      </c>
      <c r="F945" s="60">
        <v>3200</v>
      </c>
      <c r="G945" s="44">
        <f t="shared" si="46"/>
        <v>800</v>
      </c>
      <c r="H945" s="60">
        <f t="shared" si="47"/>
        <v>2400</v>
      </c>
    </row>
    <row r="946" spans="1:8" x14ac:dyDescent="0.25">
      <c r="A946" s="43">
        <v>45366</v>
      </c>
      <c r="B946" s="44">
        <v>10239</v>
      </c>
      <c r="C946" s="44" t="s">
        <v>623</v>
      </c>
      <c r="D946" s="43">
        <v>45366</v>
      </c>
      <c r="E946" s="45" t="s">
        <v>611</v>
      </c>
      <c r="F946" s="60">
        <v>21875</v>
      </c>
      <c r="G946" s="44">
        <f t="shared" si="46"/>
        <v>5468.75</v>
      </c>
      <c r="H946" s="60">
        <f t="shared" si="47"/>
        <v>16406.25</v>
      </c>
    </row>
    <row r="947" spans="1:8" x14ac:dyDescent="0.25">
      <c r="A947" s="43">
        <v>45366</v>
      </c>
      <c r="B947" s="44">
        <v>10240</v>
      </c>
      <c r="C947" s="44" t="s">
        <v>624</v>
      </c>
      <c r="D947" s="43">
        <v>45366</v>
      </c>
      <c r="E947" s="45" t="s">
        <v>265</v>
      </c>
      <c r="F947" s="60">
        <v>14560</v>
      </c>
      <c r="G947" s="44">
        <f t="shared" si="46"/>
        <v>3640</v>
      </c>
      <c r="H947" s="60">
        <f t="shared" si="47"/>
        <v>10920</v>
      </c>
    </row>
    <row r="948" spans="1:8" x14ac:dyDescent="0.25">
      <c r="A948" s="43">
        <v>45366</v>
      </c>
      <c r="B948" s="44">
        <v>10241</v>
      </c>
      <c r="C948" s="44" t="s">
        <v>597</v>
      </c>
      <c r="D948" s="43">
        <v>45366</v>
      </c>
      <c r="E948" s="45" t="s">
        <v>265</v>
      </c>
      <c r="F948" s="60">
        <v>97500</v>
      </c>
      <c r="G948" s="44">
        <f t="shared" si="46"/>
        <v>24375</v>
      </c>
      <c r="H948" s="60">
        <f t="shared" si="47"/>
        <v>73125</v>
      </c>
    </row>
    <row r="949" spans="1:8" x14ac:dyDescent="0.25">
      <c r="A949" s="43">
        <v>45366</v>
      </c>
      <c r="B949" s="44">
        <v>10242</v>
      </c>
      <c r="C949" s="44" t="s">
        <v>598</v>
      </c>
      <c r="D949" s="43">
        <v>45366</v>
      </c>
      <c r="E949" s="45" t="s">
        <v>265</v>
      </c>
      <c r="F949" s="60">
        <v>16200</v>
      </c>
      <c r="G949" s="44">
        <f t="shared" si="46"/>
        <v>4050</v>
      </c>
      <c r="H949" s="60">
        <f t="shared" si="47"/>
        <v>12150</v>
      </c>
    </row>
    <row r="950" spans="1:8" x14ac:dyDescent="0.25">
      <c r="A950" s="43">
        <v>45369</v>
      </c>
      <c r="B950" s="44">
        <v>10243</v>
      </c>
      <c r="C950" s="44" t="s">
        <v>626</v>
      </c>
      <c r="D950" s="43">
        <v>45366</v>
      </c>
      <c r="E950" s="45" t="s">
        <v>625</v>
      </c>
      <c r="F950" s="60">
        <v>3800</v>
      </c>
      <c r="G950" s="44">
        <f t="shared" si="46"/>
        <v>950</v>
      </c>
      <c r="H950" s="60">
        <f t="shared" si="47"/>
        <v>2850</v>
      </c>
    </row>
    <row r="951" spans="1:8" x14ac:dyDescent="0.25">
      <c r="A951" s="43">
        <v>45369</v>
      </c>
      <c r="B951" s="44">
        <v>10244</v>
      </c>
      <c r="C951" s="44" t="s">
        <v>626</v>
      </c>
      <c r="D951" s="43">
        <v>45366</v>
      </c>
      <c r="E951" s="45" t="s">
        <v>625</v>
      </c>
      <c r="F951" s="60">
        <v>3800</v>
      </c>
      <c r="G951" s="44">
        <f t="shared" si="46"/>
        <v>950</v>
      </c>
      <c r="H951" s="60">
        <f t="shared" si="47"/>
        <v>2850</v>
      </c>
    </row>
    <row r="952" spans="1:8" x14ac:dyDescent="0.25">
      <c r="A952" s="43">
        <v>45369</v>
      </c>
      <c r="B952" s="44">
        <v>10245</v>
      </c>
      <c r="C952" s="44" t="s">
        <v>626</v>
      </c>
      <c r="D952" s="43">
        <v>45366</v>
      </c>
      <c r="E952" s="45" t="s">
        <v>625</v>
      </c>
      <c r="F952" s="60">
        <v>3800</v>
      </c>
      <c r="G952" s="44">
        <f t="shared" si="46"/>
        <v>950</v>
      </c>
      <c r="H952" s="60">
        <f t="shared" si="47"/>
        <v>2850</v>
      </c>
    </row>
    <row r="953" spans="1:8" x14ac:dyDescent="0.25">
      <c r="A953" s="43">
        <v>45370</v>
      </c>
      <c r="B953" s="44">
        <v>10246</v>
      </c>
      <c r="C953" s="44" t="s">
        <v>627</v>
      </c>
      <c r="D953" s="43">
        <v>45370</v>
      </c>
      <c r="E953" s="45" t="s">
        <v>590</v>
      </c>
      <c r="F953" s="60">
        <v>48000</v>
      </c>
      <c r="G953" s="44">
        <f t="shared" si="46"/>
        <v>12000</v>
      </c>
      <c r="H953" s="60">
        <f t="shared" si="47"/>
        <v>36000</v>
      </c>
    </row>
    <row r="954" spans="1:8" x14ac:dyDescent="0.25">
      <c r="A954" s="43">
        <v>45370</v>
      </c>
      <c r="B954" s="44">
        <v>10247</v>
      </c>
      <c r="C954" s="44" t="s">
        <v>628</v>
      </c>
      <c r="D954" s="43">
        <v>45370</v>
      </c>
      <c r="E954" s="45" t="s">
        <v>611</v>
      </c>
      <c r="F954" s="60">
        <v>36000</v>
      </c>
      <c r="G954" s="44">
        <f t="shared" si="46"/>
        <v>9000</v>
      </c>
      <c r="H954" s="60">
        <f t="shared" si="47"/>
        <v>27000</v>
      </c>
    </row>
    <row r="955" spans="1:8" x14ac:dyDescent="0.25">
      <c r="A955" s="43">
        <v>45370</v>
      </c>
      <c r="B955" s="44">
        <v>10248</v>
      </c>
      <c r="C955" s="44" t="s">
        <v>628</v>
      </c>
      <c r="D955" s="43">
        <v>45370</v>
      </c>
      <c r="E955" s="45" t="s">
        <v>611</v>
      </c>
      <c r="F955" s="60">
        <v>36000</v>
      </c>
      <c r="G955" s="44">
        <f t="shared" si="46"/>
        <v>9000</v>
      </c>
      <c r="H955" s="60">
        <f t="shared" si="47"/>
        <v>27000</v>
      </c>
    </row>
    <row r="956" spans="1:8" x14ac:dyDescent="0.25">
      <c r="A956" s="43">
        <v>45370</v>
      </c>
      <c r="B956" s="44">
        <v>10249</v>
      </c>
      <c r="C956" s="44" t="s">
        <v>628</v>
      </c>
      <c r="D956" s="43">
        <v>45370</v>
      </c>
      <c r="E956" s="45" t="s">
        <v>611</v>
      </c>
      <c r="F956" s="60">
        <v>36000</v>
      </c>
      <c r="G956" s="44">
        <f t="shared" si="46"/>
        <v>9000</v>
      </c>
      <c r="H956" s="60">
        <f t="shared" si="47"/>
        <v>27000</v>
      </c>
    </row>
    <row r="957" spans="1:8" x14ac:dyDescent="0.25">
      <c r="A957" s="43">
        <v>45370</v>
      </c>
      <c r="B957" s="44">
        <v>10250</v>
      </c>
      <c r="C957" s="44" t="s">
        <v>628</v>
      </c>
      <c r="D957" s="43">
        <v>45370</v>
      </c>
      <c r="E957" s="45" t="s">
        <v>611</v>
      </c>
      <c r="F957" s="60">
        <v>36000</v>
      </c>
      <c r="G957" s="44">
        <f t="shared" ref="G957:G979" si="48">F957*25%</f>
        <v>9000</v>
      </c>
      <c r="H957" s="60">
        <f t="shared" ref="H957:H1052" si="49">F957-G957</f>
        <v>27000</v>
      </c>
    </row>
    <row r="958" spans="1:8" x14ac:dyDescent="0.25">
      <c r="A958" s="43">
        <v>45370</v>
      </c>
      <c r="B958" s="44">
        <v>10251</v>
      </c>
      <c r="C958" s="44" t="s">
        <v>628</v>
      </c>
      <c r="D958" s="43">
        <v>45370</v>
      </c>
      <c r="E958" s="45" t="s">
        <v>611</v>
      </c>
      <c r="F958" s="60">
        <v>36000</v>
      </c>
      <c r="G958" s="44">
        <f t="shared" si="48"/>
        <v>9000</v>
      </c>
      <c r="H958" s="60">
        <f t="shared" si="49"/>
        <v>27000</v>
      </c>
    </row>
    <row r="959" spans="1:8" x14ac:dyDescent="0.25">
      <c r="A959" s="43">
        <v>45373</v>
      </c>
      <c r="B959" s="44">
        <v>10252</v>
      </c>
      <c r="C959" s="44" t="s">
        <v>630</v>
      </c>
      <c r="D959" s="43">
        <v>45373</v>
      </c>
      <c r="E959" s="45" t="s">
        <v>629</v>
      </c>
      <c r="F959" s="60">
        <v>82000</v>
      </c>
      <c r="G959" s="44">
        <f t="shared" si="48"/>
        <v>20500</v>
      </c>
      <c r="H959" s="60">
        <f t="shared" si="49"/>
        <v>61500</v>
      </c>
    </row>
    <row r="960" spans="1:8" x14ac:dyDescent="0.25">
      <c r="A960" s="43">
        <v>45373</v>
      </c>
      <c r="B960" s="44">
        <v>10253</v>
      </c>
      <c r="C960" s="44" t="s">
        <v>630</v>
      </c>
      <c r="D960" s="43">
        <v>45373</v>
      </c>
      <c r="E960" s="45" t="s">
        <v>629</v>
      </c>
      <c r="F960" s="60">
        <v>82000</v>
      </c>
      <c r="G960" s="44">
        <f t="shared" si="48"/>
        <v>20500</v>
      </c>
      <c r="H960" s="60">
        <f t="shared" si="49"/>
        <v>61500</v>
      </c>
    </row>
    <row r="961" spans="1:8" x14ac:dyDescent="0.25">
      <c r="A961" s="43">
        <v>45373</v>
      </c>
      <c r="B961" s="44">
        <v>10254</v>
      </c>
      <c r="C961" s="44" t="s">
        <v>630</v>
      </c>
      <c r="D961" s="43">
        <v>45373</v>
      </c>
      <c r="E961" s="45" t="s">
        <v>629</v>
      </c>
      <c r="F961" s="60">
        <v>82000</v>
      </c>
      <c r="G961" s="44">
        <f t="shared" si="48"/>
        <v>20500</v>
      </c>
      <c r="H961" s="60">
        <f t="shared" si="49"/>
        <v>61500</v>
      </c>
    </row>
    <row r="962" spans="1:8" x14ac:dyDescent="0.25">
      <c r="A962" s="43">
        <v>45373</v>
      </c>
      <c r="B962" s="44">
        <v>10255</v>
      </c>
      <c r="C962" s="44" t="s">
        <v>630</v>
      </c>
      <c r="D962" s="43">
        <v>45373</v>
      </c>
      <c r="E962" s="45" t="s">
        <v>629</v>
      </c>
      <c r="F962" s="60">
        <v>82000</v>
      </c>
      <c r="G962" s="44">
        <f t="shared" si="48"/>
        <v>20500</v>
      </c>
      <c r="H962" s="60">
        <f t="shared" si="49"/>
        <v>61500</v>
      </c>
    </row>
    <row r="963" spans="1:8" x14ac:dyDescent="0.25">
      <c r="A963" s="43">
        <v>45373</v>
      </c>
      <c r="B963" s="44">
        <v>10256</v>
      </c>
      <c r="C963" s="44" t="s">
        <v>631</v>
      </c>
      <c r="D963" s="43">
        <v>45373</v>
      </c>
      <c r="E963" s="45" t="s">
        <v>629</v>
      </c>
      <c r="F963" s="60">
        <v>11700</v>
      </c>
      <c r="G963" s="44">
        <f t="shared" si="48"/>
        <v>2925</v>
      </c>
      <c r="H963" s="60">
        <f t="shared" si="49"/>
        <v>8775</v>
      </c>
    </row>
    <row r="964" spans="1:8" x14ac:dyDescent="0.25">
      <c r="A964" s="43">
        <v>45373</v>
      </c>
      <c r="B964" s="44">
        <v>10257</v>
      </c>
      <c r="C964" s="44" t="s">
        <v>631</v>
      </c>
      <c r="D964" s="43">
        <v>45373</v>
      </c>
      <c r="E964" s="45" t="s">
        <v>629</v>
      </c>
      <c r="F964" s="60">
        <v>11700</v>
      </c>
      <c r="G964" s="44">
        <f t="shared" si="48"/>
        <v>2925</v>
      </c>
      <c r="H964" s="60">
        <f t="shared" si="49"/>
        <v>8775</v>
      </c>
    </row>
    <row r="965" spans="1:8" x14ac:dyDescent="0.25">
      <c r="A965" s="43">
        <v>45373</v>
      </c>
      <c r="B965" s="44">
        <v>10258</v>
      </c>
      <c r="C965" s="44" t="s">
        <v>631</v>
      </c>
      <c r="D965" s="43">
        <v>45373</v>
      </c>
      <c r="E965" s="45" t="s">
        <v>629</v>
      </c>
      <c r="F965" s="60">
        <v>11700</v>
      </c>
      <c r="G965" s="44">
        <f t="shared" si="48"/>
        <v>2925</v>
      </c>
      <c r="H965" s="60">
        <f t="shared" si="49"/>
        <v>8775</v>
      </c>
    </row>
    <row r="966" spans="1:8" x14ac:dyDescent="0.25">
      <c r="A966" s="43">
        <v>45373</v>
      </c>
      <c r="B966" s="44">
        <v>10259</v>
      </c>
      <c r="C966" s="44" t="s">
        <v>632</v>
      </c>
      <c r="D966" s="43">
        <v>45373</v>
      </c>
      <c r="E966" s="45" t="s">
        <v>583</v>
      </c>
      <c r="F966" s="60">
        <v>11500</v>
      </c>
      <c r="G966" s="44">
        <f t="shared" si="48"/>
        <v>2875</v>
      </c>
      <c r="H966" s="60">
        <f t="shared" si="49"/>
        <v>8625</v>
      </c>
    </row>
    <row r="967" spans="1:8" x14ac:dyDescent="0.25">
      <c r="A967" s="43">
        <v>45373</v>
      </c>
      <c r="B967" s="44">
        <v>10260</v>
      </c>
      <c r="C967" s="44" t="s">
        <v>632</v>
      </c>
      <c r="D967" s="43">
        <v>45373</v>
      </c>
      <c r="E967" s="45" t="s">
        <v>583</v>
      </c>
      <c r="F967" s="60">
        <v>11500</v>
      </c>
      <c r="G967" s="44">
        <f t="shared" si="48"/>
        <v>2875</v>
      </c>
      <c r="H967" s="60">
        <f t="shared" si="49"/>
        <v>8625</v>
      </c>
    </row>
    <row r="968" spans="1:8" x14ac:dyDescent="0.25">
      <c r="A968" s="43">
        <v>45373</v>
      </c>
      <c r="B968" s="44">
        <v>10261</v>
      </c>
      <c r="C968" s="44" t="s">
        <v>632</v>
      </c>
      <c r="D968" s="43">
        <v>45373</v>
      </c>
      <c r="E968" s="45" t="s">
        <v>583</v>
      </c>
      <c r="F968" s="60">
        <v>11500</v>
      </c>
      <c r="G968" s="44">
        <f t="shared" si="48"/>
        <v>2875</v>
      </c>
      <c r="H968" s="60">
        <f t="shared" si="49"/>
        <v>8625</v>
      </c>
    </row>
    <row r="969" spans="1:8" x14ac:dyDescent="0.25">
      <c r="A969" s="43">
        <v>45373</v>
      </c>
      <c r="B969" s="44">
        <v>10262</v>
      </c>
      <c r="C969" s="44" t="s">
        <v>632</v>
      </c>
      <c r="D969" s="43">
        <v>45373</v>
      </c>
      <c r="E969" s="45" t="s">
        <v>583</v>
      </c>
      <c r="F969" s="60">
        <v>11500</v>
      </c>
      <c r="G969" s="44">
        <f t="shared" si="48"/>
        <v>2875</v>
      </c>
      <c r="H969" s="60">
        <f t="shared" si="49"/>
        <v>8625</v>
      </c>
    </row>
    <row r="970" spans="1:8" x14ac:dyDescent="0.25">
      <c r="A970" s="43">
        <v>45373</v>
      </c>
      <c r="B970" s="44">
        <v>10263</v>
      </c>
      <c r="C970" s="44" t="s">
        <v>633</v>
      </c>
      <c r="D970" s="43">
        <v>45373</v>
      </c>
      <c r="E970" s="45" t="s">
        <v>583</v>
      </c>
      <c r="F970" s="60">
        <v>5100</v>
      </c>
      <c r="G970" s="44">
        <f t="shared" si="48"/>
        <v>1275</v>
      </c>
      <c r="H970" s="60">
        <f t="shared" si="49"/>
        <v>3825</v>
      </c>
    </row>
    <row r="971" spans="1:8" x14ac:dyDescent="0.25">
      <c r="A971" s="43">
        <v>45373</v>
      </c>
      <c r="B971" s="44">
        <v>10264</v>
      </c>
      <c r="C971" s="44" t="s">
        <v>633</v>
      </c>
      <c r="D971" s="43">
        <v>45373</v>
      </c>
      <c r="E971" s="45" t="s">
        <v>583</v>
      </c>
      <c r="F971" s="60">
        <v>5100</v>
      </c>
      <c r="G971" s="44">
        <f t="shared" si="48"/>
        <v>1275</v>
      </c>
      <c r="H971" s="60">
        <f t="shared" si="49"/>
        <v>3825</v>
      </c>
    </row>
    <row r="972" spans="1:8" x14ac:dyDescent="0.25">
      <c r="A972" s="43">
        <v>45373</v>
      </c>
      <c r="B972" s="44">
        <v>10265</v>
      </c>
      <c r="C972" s="44" t="s">
        <v>633</v>
      </c>
      <c r="D972" s="43">
        <v>45373</v>
      </c>
      <c r="E972" s="45" t="s">
        <v>583</v>
      </c>
      <c r="F972" s="60">
        <v>5100</v>
      </c>
      <c r="G972" s="44">
        <f t="shared" si="48"/>
        <v>1275</v>
      </c>
      <c r="H972" s="60">
        <f t="shared" si="49"/>
        <v>3825</v>
      </c>
    </row>
    <row r="973" spans="1:8" x14ac:dyDescent="0.25">
      <c r="A973" s="43">
        <v>45373</v>
      </c>
      <c r="B973" s="44">
        <v>10266</v>
      </c>
      <c r="C973" s="44" t="s">
        <v>633</v>
      </c>
      <c r="D973" s="43">
        <v>45373</v>
      </c>
      <c r="E973" s="45" t="s">
        <v>583</v>
      </c>
      <c r="F973" s="60">
        <v>5100</v>
      </c>
      <c r="G973" s="44">
        <f t="shared" si="48"/>
        <v>1275</v>
      </c>
      <c r="H973" s="60">
        <f t="shared" si="49"/>
        <v>3825</v>
      </c>
    </row>
    <row r="974" spans="1:8" x14ac:dyDescent="0.25">
      <c r="A974" s="43">
        <v>45373</v>
      </c>
      <c r="B974" s="44">
        <v>10267</v>
      </c>
      <c r="C974" s="44" t="s">
        <v>633</v>
      </c>
      <c r="D974" s="43">
        <v>45373</v>
      </c>
      <c r="E974" s="45" t="s">
        <v>583</v>
      </c>
      <c r="F974" s="60">
        <v>5100</v>
      </c>
      <c r="G974" s="44">
        <f t="shared" si="48"/>
        <v>1275</v>
      </c>
      <c r="H974" s="60">
        <f t="shared" si="49"/>
        <v>3825</v>
      </c>
    </row>
    <row r="975" spans="1:8" x14ac:dyDescent="0.25">
      <c r="A975" s="43">
        <v>45373</v>
      </c>
      <c r="B975" s="44">
        <v>10268</v>
      </c>
      <c r="C975" s="44" t="s">
        <v>633</v>
      </c>
      <c r="D975" s="43">
        <v>45373</v>
      </c>
      <c r="E975" s="45" t="s">
        <v>583</v>
      </c>
      <c r="F975" s="60">
        <v>5100</v>
      </c>
      <c r="G975" s="44">
        <f t="shared" si="48"/>
        <v>1275</v>
      </c>
      <c r="H975" s="60">
        <f t="shared" si="49"/>
        <v>3825</v>
      </c>
    </row>
    <row r="976" spans="1:8" x14ac:dyDescent="0.25">
      <c r="A976" s="43">
        <v>45373</v>
      </c>
      <c r="B976" s="44">
        <v>10269</v>
      </c>
      <c r="C976" s="44" t="s">
        <v>634</v>
      </c>
      <c r="D976" s="43">
        <v>45373</v>
      </c>
      <c r="E976" s="45" t="s">
        <v>583</v>
      </c>
      <c r="F976" s="60">
        <v>10800</v>
      </c>
      <c r="G976" s="44">
        <f t="shared" si="48"/>
        <v>2700</v>
      </c>
      <c r="H976" s="60">
        <f t="shared" si="49"/>
        <v>8100</v>
      </c>
    </row>
    <row r="977" spans="1:8" x14ac:dyDescent="0.25">
      <c r="A977" s="43">
        <v>45373</v>
      </c>
      <c r="B977" s="44">
        <v>10270</v>
      </c>
      <c r="C977" s="44" t="s">
        <v>634</v>
      </c>
      <c r="D977" s="43">
        <v>45373</v>
      </c>
      <c r="E977" s="45" t="s">
        <v>583</v>
      </c>
      <c r="F977" s="60">
        <v>10000</v>
      </c>
      <c r="G977" s="44">
        <f t="shared" si="48"/>
        <v>2500</v>
      </c>
      <c r="H977" s="60">
        <f t="shared" si="49"/>
        <v>7500</v>
      </c>
    </row>
    <row r="978" spans="1:8" x14ac:dyDescent="0.25">
      <c r="A978" s="43">
        <v>45373</v>
      </c>
      <c r="B978" s="44">
        <v>10271</v>
      </c>
      <c r="C978" s="44" t="s">
        <v>634</v>
      </c>
      <c r="D978" s="43">
        <v>45373</v>
      </c>
      <c r="E978" s="45" t="s">
        <v>583</v>
      </c>
      <c r="F978" s="60">
        <v>10000</v>
      </c>
      <c r="G978" s="44">
        <f t="shared" si="48"/>
        <v>2500</v>
      </c>
      <c r="H978" s="60">
        <f t="shared" si="49"/>
        <v>7500</v>
      </c>
    </row>
    <row r="979" spans="1:8" x14ac:dyDescent="0.25">
      <c r="A979" s="43">
        <v>45373</v>
      </c>
      <c r="B979" s="44">
        <v>10272</v>
      </c>
      <c r="C979" s="44" t="s">
        <v>597</v>
      </c>
      <c r="D979" s="43">
        <v>45373</v>
      </c>
      <c r="E979" s="45" t="s">
        <v>583</v>
      </c>
      <c r="F979" s="60">
        <v>95500</v>
      </c>
      <c r="G979" s="44">
        <f t="shared" si="48"/>
        <v>23875</v>
      </c>
      <c r="H979" s="60">
        <f t="shared" si="49"/>
        <v>71625</v>
      </c>
    </row>
    <row r="980" spans="1:8" x14ac:dyDescent="0.25">
      <c r="A980" s="43">
        <v>45373</v>
      </c>
      <c r="B980" s="44">
        <v>10273</v>
      </c>
      <c r="C980" s="44" t="s">
        <v>597</v>
      </c>
      <c r="D980" s="43">
        <v>45373</v>
      </c>
      <c r="E980" s="45" t="s">
        <v>583</v>
      </c>
      <c r="F980" s="60">
        <v>95500</v>
      </c>
      <c r="G980" s="44">
        <f t="shared" ref="G980:G1011" si="50">F980*25%</f>
        <v>23875</v>
      </c>
      <c r="H980" s="60">
        <f t="shared" si="49"/>
        <v>71625</v>
      </c>
    </row>
    <row r="981" spans="1:8" x14ac:dyDescent="0.25">
      <c r="A981" s="43">
        <v>45373</v>
      </c>
      <c r="B981" s="44">
        <v>10274</v>
      </c>
      <c r="C981" s="44" t="s">
        <v>597</v>
      </c>
      <c r="D981" s="43">
        <v>45373</v>
      </c>
      <c r="E981" s="45" t="s">
        <v>583</v>
      </c>
      <c r="F981" s="60">
        <v>95500</v>
      </c>
      <c r="G981" s="44">
        <f t="shared" si="50"/>
        <v>23875</v>
      </c>
      <c r="H981" s="60">
        <f t="shared" si="49"/>
        <v>71625</v>
      </c>
    </row>
    <row r="982" spans="1:8" x14ac:dyDescent="0.25">
      <c r="A982" s="43">
        <v>45373</v>
      </c>
      <c r="B982" s="44">
        <v>10275</v>
      </c>
      <c r="C982" s="44" t="s">
        <v>600</v>
      </c>
      <c r="D982" s="43">
        <v>45373</v>
      </c>
      <c r="E982" s="45" t="s">
        <v>583</v>
      </c>
      <c r="F982" s="60">
        <v>72100</v>
      </c>
      <c r="G982" s="44">
        <f t="shared" si="50"/>
        <v>18025</v>
      </c>
      <c r="H982" s="60">
        <f t="shared" si="49"/>
        <v>54075</v>
      </c>
    </row>
    <row r="983" spans="1:8" x14ac:dyDescent="0.25">
      <c r="A983" s="43">
        <v>45373</v>
      </c>
      <c r="B983" s="44">
        <v>10276</v>
      </c>
      <c r="C983" s="44" t="s">
        <v>612</v>
      </c>
      <c r="D983" s="43">
        <v>45373</v>
      </c>
      <c r="E983" s="45" t="s">
        <v>583</v>
      </c>
      <c r="F983" s="60">
        <v>15650</v>
      </c>
      <c r="G983" s="44">
        <f t="shared" si="50"/>
        <v>3912.5</v>
      </c>
      <c r="H983" s="60">
        <f t="shared" si="49"/>
        <v>11737.5</v>
      </c>
    </row>
    <row r="984" spans="1:8" x14ac:dyDescent="0.25">
      <c r="A984" s="43">
        <v>45373</v>
      </c>
      <c r="B984" s="44">
        <v>10277</v>
      </c>
      <c r="C984" s="44" t="s">
        <v>612</v>
      </c>
      <c r="D984" s="43">
        <v>45373</v>
      </c>
      <c r="E984" s="45" t="s">
        <v>583</v>
      </c>
      <c r="F984" s="60">
        <v>15650</v>
      </c>
      <c r="G984" s="44">
        <f t="shared" si="50"/>
        <v>3912.5</v>
      </c>
      <c r="H984" s="60">
        <f t="shared" si="49"/>
        <v>11737.5</v>
      </c>
    </row>
    <row r="985" spans="1:8" x14ac:dyDescent="0.25">
      <c r="A985" s="43">
        <v>45373</v>
      </c>
      <c r="B985" s="44">
        <v>10278</v>
      </c>
      <c r="C985" s="44" t="s">
        <v>612</v>
      </c>
      <c r="D985" s="43">
        <v>45373</v>
      </c>
      <c r="E985" s="45" t="s">
        <v>583</v>
      </c>
      <c r="F985" s="60">
        <v>15650</v>
      </c>
      <c r="G985" s="44">
        <f t="shared" si="50"/>
        <v>3912.5</v>
      </c>
      <c r="H985" s="60">
        <f t="shared" si="49"/>
        <v>11737.5</v>
      </c>
    </row>
    <row r="986" spans="1:8" x14ac:dyDescent="0.25">
      <c r="A986" s="43">
        <v>45373</v>
      </c>
      <c r="B986" s="44">
        <v>10279</v>
      </c>
      <c r="C986" s="44" t="s">
        <v>635</v>
      </c>
      <c r="D986" s="43">
        <v>45373</v>
      </c>
      <c r="E986" s="45" t="s">
        <v>583</v>
      </c>
      <c r="F986" s="60">
        <v>13000</v>
      </c>
      <c r="G986" s="44">
        <f t="shared" si="50"/>
        <v>3250</v>
      </c>
      <c r="H986" s="60">
        <f t="shared" si="49"/>
        <v>9750</v>
      </c>
    </row>
    <row r="987" spans="1:8" x14ac:dyDescent="0.25">
      <c r="A987" s="43">
        <v>45373</v>
      </c>
      <c r="B987" s="44">
        <v>10280</v>
      </c>
      <c r="C987" s="44" t="s">
        <v>635</v>
      </c>
      <c r="D987" s="43">
        <v>45373</v>
      </c>
      <c r="E987" s="45" t="s">
        <v>583</v>
      </c>
      <c r="F987" s="60">
        <v>13000</v>
      </c>
      <c r="G987" s="44">
        <f t="shared" si="50"/>
        <v>3250</v>
      </c>
      <c r="H987" s="60">
        <f t="shared" si="49"/>
        <v>9750</v>
      </c>
    </row>
    <row r="988" spans="1:8" x14ac:dyDescent="0.25">
      <c r="A988" s="43">
        <v>45373</v>
      </c>
      <c r="B988" s="44">
        <v>10281</v>
      </c>
      <c r="C988" s="44" t="s">
        <v>636</v>
      </c>
      <c r="D988" s="43">
        <v>45373</v>
      </c>
      <c r="E988" s="45" t="s">
        <v>590</v>
      </c>
      <c r="F988" s="60">
        <v>22000</v>
      </c>
      <c r="G988" s="44">
        <f t="shared" si="50"/>
        <v>5500</v>
      </c>
      <c r="H988" s="60">
        <f t="shared" si="49"/>
        <v>16500</v>
      </c>
    </row>
    <row r="989" spans="1:8" x14ac:dyDescent="0.25">
      <c r="A989" s="43">
        <v>45378</v>
      </c>
      <c r="B989" s="44">
        <v>10282</v>
      </c>
      <c r="C989" s="44" t="s">
        <v>630</v>
      </c>
      <c r="D989" s="43">
        <v>45378</v>
      </c>
      <c r="E989" s="45" t="s">
        <v>583</v>
      </c>
      <c r="F989" s="60">
        <v>97000</v>
      </c>
      <c r="G989" s="44">
        <f t="shared" si="50"/>
        <v>24250</v>
      </c>
      <c r="H989" s="60">
        <f t="shared" si="49"/>
        <v>72750</v>
      </c>
    </row>
    <row r="990" spans="1:8" x14ac:dyDescent="0.25">
      <c r="A990" s="43">
        <v>45378</v>
      </c>
      <c r="B990" s="44">
        <v>10283</v>
      </c>
      <c r="C990" s="44" t="s">
        <v>630</v>
      </c>
      <c r="D990" s="43">
        <v>45378</v>
      </c>
      <c r="E990" s="45" t="s">
        <v>583</v>
      </c>
      <c r="F990" s="60">
        <v>97000</v>
      </c>
      <c r="G990" s="44">
        <f t="shared" si="50"/>
        <v>24250</v>
      </c>
      <c r="H990" s="60">
        <f t="shared" si="49"/>
        <v>72750</v>
      </c>
    </row>
    <row r="991" spans="1:8" x14ac:dyDescent="0.25">
      <c r="A991" s="43">
        <v>45378</v>
      </c>
      <c r="B991" s="44">
        <v>10284</v>
      </c>
      <c r="C991" s="44" t="s">
        <v>631</v>
      </c>
      <c r="D991" s="43">
        <v>45378</v>
      </c>
      <c r="E991" s="45" t="s">
        <v>583</v>
      </c>
      <c r="F991" s="60">
        <v>11700</v>
      </c>
      <c r="G991" s="44">
        <f t="shared" si="50"/>
        <v>2925</v>
      </c>
      <c r="H991" s="60">
        <f t="shared" si="49"/>
        <v>8775</v>
      </c>
    </row>
    <row r="992" spans="1:8" x14ac:dyDescent="0.25">
      <c r="A992" s="43">
        <v>45378</v>
      </c>
      <c r="B992" s="44">
        <v>10285</v>
      </c>
      <c r="C992" s="44" t="s">
        <v>631</v>
      </c>
      <c r="D992" s="43">
        <v>45378</v>
      </c>
      <c r="E992" s="45" t="s">
        <v>583</v>
      </c>
      <c r="F992" s="60">
        <v>11700</v>
      </c>
      <c r="G992" s="44">
        <f t="shared" si="50"/>
        <v>2925</v>
      </c>
      <c r="H992" s="60">
        <f t="shared" si="49"/>
        <v>8775</v>
      </c>
    </row>
    <row r="993" spans="1:8" x14ac:dyDescent="0.25">
      <c r="A993" s="43">
        <v>45378</v>
      </c>
      <c r="B993" s="44">
        <v>10286</v>
      </c>
      <c r="C993" s="44" t="s">
        <v>637</v>
      </c>
      <c r="D993" s="43">
        <v>45378</v>
      </c>
      <c r="E993" s="45" t="s">
        <v>638</v>
      </c>
      <c r="F993" s="60">
        <v>11000</v>
      </c>
      <c r="G993" s="44">
        <f t="shared" si="50"/>
        <v>2750</v>
      </c>
      <c r="H993" s="60">
        <f t="shared" si="49"/>
        <v>8250</v>
      </c>
    </row>
    <row r="994" spans="1:8" x14ac:dyDescent="0.25">
      <c r="A994" s="43">
        <v>45378</v>
      </c>
      <c r="B994" s="44">
        <v>10287</v>
      </c>
      <c r="C994" s="44" t="s">
        <v>637</v>
      </c>
      <c r="D994" s="43">
        <v>45378</v>
      </c>
      <c r="E994" s="45" t="s">
        <v>638</v>
      </c>
      <c r="F994" s="60">
        <v>11000</v>
      </c>
      <c r="G994" s="44">
        <f t="shared" si="50"/>
        <v>2750</v>
      </c>
      <c r="H994" s="60">
        <f t="shared" si="49"/>
        <v>8250</v>
      </c>
    </row>
    <row r="995" spans="1:8" x14ac:dyDescent="0.25">
      <c r="A995" s="43">
        <v>45378</v>
      </c>
      <c r="B995" s="44">
        <v>10288</v>
      </c>
      <c r="C995" s="44" t="s">
        <v>637</v>
      </c>
      <c r="D995" s="43">
        <v>45378</v>
      </c>
      <c r="E995" s="45" t="s">
        <v>638</v>
      </c>
      <c r="F995" s="60">
        <v>11000</v>
      </c>
      <c r="G995" s="44">
        <f t="shared" si="50"/>
        <v>2750</v>
      </c>
      <c r="H995" s="60">
        <f t="shared" si="49"/>
        <v>8250</v>
      </c>
    </row>
    <row r="996" spans="1:8" x14ac:dyDescent="0.25">
      <c r="A996" s="43">
        <v>45378</v>
      </c>
      <c r="B996" s="44">
        <v>10289</v>
      </c>
      <c r="C996" s="44" t="s">
        <v>637</v>
      </c>
      <c r="D996" s="43">
        <v>45378</v>
      </c>
      <c r="E996" s="45" t="s">
        <v>638</v>
      </c>
      <c r="F996" s="60">
        <v>11000</v>
      </c>
      <c r="G996" s="44">
        <f t="shared" si="50"/>
        <v>2750</v>
      </c>
      <c r="H996" s="60">
        <f t="shared" si="49"/>
        <v>8250</v>
      </c>
    </row>
    <row r="997" spans="1:8" x14ac:dyDescent="0.25">
      <c r="A997" s="43">
        <v>45378</v>
      </c>
      <c r="B997" s="44">
        <v>10290</v>
      </c>
      <c r="C997" s="44" t="s">
        <v>637</v>
      </c>
      <c r="D997" s="43">
        <v>45378</v>
      </c>
      <c r="E997" s="45" t="s">
        <v>638</v>
      </c>
      <c r="F997" s="60">
        <v>11000</v>
      </c>
      <c r="G997" s="44">
        <f t="shared" si="50"/>
        <v>2750</v>
      </c>
      <c r="H997" s="60">
        <f t="shared" si="49"/>
        <v>8250</v>
      </c>
    </row>
    <row r="998" spans="1:8" x14ac:dyDescent="0.25">
      <c r="A998" s="43">
        <v>45378</v>
      </c>
      <c r="B998" s="44">
        <v>10291</v>
      </c>
      <c r="C998" s="44" t="s">
        <v>637</v>
      </c>
      <c r="D998" s="43">
        <v>45378</v>
      </c>
      <c r="E998" s="45" t="s">
        <v>638</v>
      </c>
      <c r="F998" s="60">
        <v>11000</v>
      </c>
      <c r="G998" s="44">
        <f t="shared" si="50"/>
        <v>2750</v>
      </c>
      <c r="H998" s="60">
        <f t="shared" si="49"/>
        <v>8250</v>
      </c>
    </row>
    <row r="999" spans="1:8" x14ac:dyDescent="0.25">
      <c r="A999" s="43">
        <v>45378</v>
      </c>
      <c r="B999" s="44">
        <v>10292</v>
      </c>
      <c r="C999" s="44" t="s">
        <v>637</v>
      </c>
      <c r="D999" s="43">
        <v>45378</v>
      </c>
      <c r="E999" s="45" t="s">
        <v>638</v>
      </c>
      <c r="F999" s="60">
        <v>11000</v>
      </c>
      <c r="G999" s="44">
        <f t="shared" si="50"/>
        <v>2750</v>
      </c>
      <c r="H999" s="60">
        <f t="shared" si="49"/>
        <v>8250</v>
      </c>
    </row>
    <row r="1000" spans="1:8" x14ac:dyDescent="0.25">
      <c r="A1000" s="43">
        <v>45378</v>
      </c>
      <c r="B1000" s="44">
        <v>10293</v>
      </c>
      <c r="C1000" s="44" t="s">
        <v>637</v>
      </c>
      <c r="D1000" s="43">
        <v>45378</v>
      </c>
      <c r="E1000" s="45" t="s">
        <v>638</v>
      </c>
      <c r="F1000" s="60">
        <v>11000</v>
      </c>
      <c r="G1000" s="44">
        <f t="shared" si="50"/>
        <v>2750</v>
      </c>
      <c r="H1000" s="60">
        <f t="shared" si="49"/>
        <v>8250</v>
      </c>
    </row>
    <row r="1001" spans="1:8" x14ac:dyDescent="0.25">
      <c r="A1001" s="43">
        <v>45378</v>
      </c>
      <c r="B1001" s="44">
        <v>10294</v>
      </c>
      <c r="C1001" s="44" t="s">
        <v>637</v>
      </c>
      <c r="D1001" s="43">
        <v>45378</v>
      </c>
      <c r="E1001" s="45" t="s">
        <v>638</v>
      </c>
      <c r="F1001" s="60">
        <v>11000</v>
      </c>
      <c r="G1001" s="44">
        <f t="shared" si="50"/>
        <v>2750</v>
      </c>
      <c r="H1001" s="60">
        <f t="shared" si="49"/>
        <v>8250</v>
      </c>
    </row>
    <row r="1002" spans="1:8" x14ac:dyDescent="0.25">
      <c r="A1002" s="43">
        <v>45378</v>
      </c>
      <c r="B1002" s="44">
        <v>10295</v>
      </c>
      <c r="C1002" s="44" t="s">
        <v>637</v>
      </c>
      <c r="D1002" s="43">
        <v>45378</v>
      </c>
      <c r="E1002" s="45" t="s">
        <v>638</v>
      </c>
      <c r="F1002" s="60">
        <v>11000</v>
      </c>
      <c r="G1002" s="44">
        <f t="shared" si="50"/>
        <v>2750</v>
      </c>
      <c r="H1002" s="60">
        <f t="shared" si="49"/>
        <v>8250</v>
      </c>
    </row>
    <row r="1003" spans="1:8" x14ac:dyDescent="0.25">
      <c r="A1003" s="43">
        <v>45378</v>
      </c>
      <c r="B1003" s="44">
        <v>10296</v>
      </c>
      <c r="C1003" s="44" t="s">
        <v>637</v>
      </c>
      <c r="D1003" s="43">
        <v>45378</v>
      </c>
      <c r="E1003" s="45" t="s">
        <v>638</v>
      </c>
      <c r="F1003" s="60">
        <v>11000</v>
      </c>
      <c r="G1003" s="44">
        <f t="shared" si="50"/>
        <v>2750</v>
      </c>
      <c r="H1003" s="60">
        <f t="shared" si="49"/>
        <v>8250</v>
      </c>
    </row>
    <row r="1004" spans="1:8" x14ac:dyDescent="0.25">
      <c r="A1004" s="43">
        <v>45378</v>
      </c>
      <c r="B1004" s="44">
        <v>10297</v>
      </c>
      <c r="C1004" s="44" t="s">
        <v>637</v>
      </c>
      <c r="D1004" s="43">
        <v>45378</v>
      </c>
      <c r="E1004" s="45" t="s">
        <v>638</v>
      </c>
      <c r="F1004" s="60">
        <v>11000</v>
      </c>
      <c r="G1004" s="44">
        <f t="shared" si="50"/>
        <v>2750</v>
      </c>
      <c r="H1004" s="60">
        <f t="shared" si="49"/>
        <v>8250</v>
      </c>
    </row>
    <row r="1005" spans="1:8" x14ac:dyDescent="0.25">
      <c r="A1005" s="43">
        <v>45378</v>
      </c>
      <c r="B1005" s="44">
        <v>10298</v>
      </c>
      <c r="C1005" s="44" t="s">
        <v>637</v>
      </c>
      <c r="D1005" s="43">
        <v>45378</v>
      </c>
      <c r="E1005" s="45" t="s">
        <v>638</v>
      </c>
      <c r="F1005" s="60">
        <v>11000</v>
      </c>
      <c r="G1005" s="44">
        <f t="shared" si="50"/>
        <v>2750</v>
      </c>
      <c r="H1005" s="60">
        <f t="shared" si="49"/>
        <v>8250</v>
      </c>
    </row>
    <row r="1006" spans="1:8" x14ac:dyDescent="0.25">
      <c r="A1006" s="43">
        <v>45378</v>
      </c>
      <c r="B1006" s="44">
        <v>10299</v>
      </c>
      <c r="C1006" s="44" t="s">
        <v>637</v>
      </c>
      <c r="D1006" s="43">
        <v>45378</v>
      </c>
      <c r="E1006" s="45" t="s">
        <v>638</v>
      </c>
      <c r="F1006" s="60">
        <v>11000</v>
      </c>
      <c r="G1006" s="44">
        <f t="shared" si="50"/>
        <v>2750</v>
      </c>
      <c r="H1006" s="60">
        <f t="shared" si="49"/>
        <v>8250</v>
      </c>
    </row>
    <row r="1007" spans="1:8" x14ac:dyDescent="0.25">
      <c r="A1007" s="43">
        <v>45378</v>
      </c>
      <c r="B1007" s="44">
        <v>10300</v>
      </c>
      <c r="C1007" s="44" t="s">
        <v>637</v>
      </c>
      <c r="D1007" s="43">
        <v>45378</v>
      </c>
      <c r="E1007" s="45" t="s">
        <v>638</v>
      </c>
      <c r="F1007" s="60">
        <v>11000</v>
      </c>
      <c r="G1007" s="44">
        <f t="shared" si="50"/>
        <v>2750</v>
      </c>
      <c r="H1007" s="60">
        <f t="shared" si="49"/>
        <v>8250</v>
      </c>
    </row>
    <row r="1008" spans="1:8" x14ac:dyDescent="0.25">
      <c r="A1008" s="43">
        <v>45378</v>
      </c>
      <c r="B1008" s="44">
        <v>10301</v>
      </c>
      <c r="C1008" s="44" t="s">
        <v>637</v>
      </c>
      <c r="D1008" s="43">
        <v>45378</v>
      </c>
      <c r="E1008" s="45" t="s">
        <v>638</v>
      </c>
      <c r="F1008" s="60">
        <v>11000</v>
      </c>
      <c r="G1008" s="44">
        <f t="shared" si="50"/>
        <v>2750</v>
      </c>
      <c r="H1008" s="60">
        <f t="shared" si="49"/>
        <v>8250</v>
      </c>
    </row>
    <row r="1009" spans="1:8" x14ac:dyDescent="0.25">
      <c r="A1009" s="43">
        <v>45378</v>
      </c>
      <c r="B1009" s="44">
        <v>10302</v>
      </c>
      <c r="C1009" s="44" t="s">
        <v>637</v>
      </c>
      <c r="D1009" s="43">
        <v>45378</v>
      </c>
      <c r="E1009" s="45" t="s">
        <v>638</v>
      </c>
      <c r="F1009" s="60">
        <v>11000</v>
      </c>
      <c r="G1009" s="44">
        <f t="shared" si="50"/>
        <v>2750</v>
      </c>
      <c r="H1009" s="60">
        <f t="shared" si="49"/>
        <v>8250</v>
      </c>
    </row>
    <row r="1010" spans="1:8" x14ac:dyDescent="0.25">
      <c r="A1010" s="43">
        <v>45378</v>
      </c>
      <c r="B1010" s="44">
        <v>10303</v>
      </c>
      <c r="C1010" s="44" t="s">
        <v>637</v>
      </c>
      <c r="D1010" s="43">
        <v>45378</v>
      </c>
      <c r="E1010" s="45" t="s">
        <v>638</v>
      </c>
      <c r="F1010" s="60">
        <v>11000</v>
      </c>
      <c r="G1010" s="44">
        <f t="shared" si="50"/>
        <v>2750</v>
      </c>
      <c r="H1010" s="60">
        <f t="shared" si="49"/>
        <v>8250</v>
      </c>
    </row>
    <row r="1011" spans="1:8" x14ac:dyDescent="0.25">
      <c r="A1011" s="43">
        <v>45378</v>
      </c>
      <c r="B1011" s="44">
        <v>10304</v>
      </c>
      <c r="C1011" s="44" t="s">
        <v>637</v>
      </c>
      <c r="D1011" s="43">
        <v>45378</v>
      </c>
      <c r="E1011" s="45" t="s">
        <v>638</v>
      </c>
      <c r="F1011" s="60">
        <v>11000</v>
      </c>
      <c r="G1011" s="44">
        <f t="shared" si="50"/>
        <v>2750</v>
      </c>
      <c r="H1011" s="60">
        <f t="shared" si="49"/>
        <v>8250</v>
      </c>
    </row>
    <row r="1012" spans="1:8" x14ac:dyDescent="0.25">
      <c r="A1012" s="43">
        <v>45378</v>
      </c>
      <c r="B1012" s="44">
        <v>10305</v>
      </c>
      <c r="C1012" s="44" t="s">
        <v>637</v>
      </c>
      <c r="D1012" s="43">
        <v>45378</v>
      </c>
      <c r="E1012" s="45" t="s">
        <v>638</v>
      </c>
      <c r="F1012" s="60">
        <v>11000</v>
      </c>
      <c r="G1012" s="44">
        <f t="shared" ref="G1012:G1043" si="51">F1012*25%</f>
        <v>2750</v>
      </c>
      <c r="H1012" s="60">
        <f t="shared" si="49"/>
        <v>8250</v>
      </c>
    </row>
    <row r="1013" spans="1:8" x14ac:dyDescent="0.25">
      <c r="A1013" s="43">
        <v>45378</v>
      </c>
      <c r="B1013" s="44">
        <v>10306</v>
      </c>
      <c r="C1013" s="44" t="s">
        <v>637</v>
      </c>
      <c r="D1013" s="43">
        <v>45378</v>
      </c>
      <c r="E1013" s="45" t="s">
        <v>638</v>
      </c>
      <c r="F1013" s="60">
        <v>11000</v>
      </c>
      <c r="G1013" s="44">
        <f t="shared" si="51"/>
        <v>2750</v>
      </c>
      <c r="H1013" s="60">
        <f t="shared" si="49"/>
        <v>8250</v>
      </c>
    </row>
    <row r="1014" spans="1:8" x14ac:dyDescent="0.25">
      <c r="A1014" s="43">
        <v>45378</v>
      </c>
      <c r="B1014" s="44">
        <v>10307</v>
      </c>
      <c r="C1014" s="44" t="s">
        <v>637</v>
      </c>
      <c r="D1014" s="43">
        <v>45378</v>
      </c>
      <c r="E1014" s="45" t="s">
        <v>638</v>
      </c>
      <c r="F1014" s="60">
        <v>11000</v>
      </c>
      <c r="G1014" s="44">
        <f t="shared" si="51"/>
        <v>2750</v>
      </c>
      <c r="H1014" s="60">
        <f t="shared" si="49"/>
        <v>8250</v>
      </c>
    </row>
    <row r="1015" spans="1:8" x14ac:dyDescent="0.25">
      <c r="A1015" s="43">
        <v>45378</v>
      </c>
      <c r="B1015" s="44">
        <v>10308</v>
      </c>
      <c r="C1015" s="44" t="s">
        <v>637</v>
      </c>
      <c r="D1015" s="43">
        <v>45378</v>
      </c>
      <c r="E1015" s="45" t="s">
        <v>638</v>
      </c>
      <c r="F1015" s="62">
        <v>11000</v>
      </c>
      <c r="G1015" s="44">
        <f t="shared" si="51"/>
        <v>2750</v>
      </c>
      <c r="H1015" s="60">
        <f t="shared" si="49"/>
        <v>8250</v>
      </c>
    </row>
    <row r="1016" spans="1:8" x14ac:dyDescent="0.25">
      <c r="A1016" s="43">
        <v>45378</v>
      </c>
      <c r="B1016" s="44">
        <v>10309</v>
      </c>
      <c r="C1016" s="44" t="s">
        <v>637</v>
      </c>
      <c r="D1016" s="43">
        <v>45378</v>
      </c>
      <c r="E1016" s="45" t="s">
        <v>638</v>
      </c>
      <c r="F1016" s="60">
        <v>11000</v>
      </c>
      <c r="G1016" s="44">
        <f t="shared" si="51"/>
        <v>2750</v>
      </c>
      <c r="H1016" s="60">
        <f t="shared" si="49"/>
        <v>8250</v>
      </c>
    </row>
    <row r="1017" spans="1:8" x14ac:dyDescent="0.25">
      <c r="A1017" s="43">
        <v>45378</v>
      </c>
      <c r="B1017" s="44">
        <v>10310</v>
      </c>
      <c r="C1017" s="44" t="s">
        <v>637</v>
      </c>
      <c r="D1017" s="43">
        <v>45378</v>
      </c>
      <c r="E1017" s="45" t="s">
        <v>638</v>
      </c>
      <c r="F1017" s="60">
        <v>11000</v>
      </c>
      <c r="G1017" s="44">
        <f t="shared" si="51"/>
        <v>2750</v>
      </c>
      <c r="H1017" s="60">
        <f t="shared" si="49"/>
        <v>8250</v>
      </c>
    </row>
    <row r="1018" spans="1:8" x14ac:dyDescent="0.25">
      <c r="A1018" s="43">
        <v>45378</v>
      </c>
      <c r="B1018" s="44">
        <v>10311</v>
      </c>
      <c r="C1018" s="44" t="s">
        <v>637</v>
      </c>
      <c r="D1018" s="43">
        <v>45378</v>
      </c>
      <c r="E1018" s="45" t="s">
        <v>638</v>
      </c>
      <c r="F1018" s="60">
        <v>11000</v>
      </c>
      <c r="G1018" s="44">
        <f t="shared" si="51"/>
        <v>2750</v>
      </c>
      <c r="H1018" s="60">
        <f t="shared" si="49"/>
        <v>8250</v>
      </c>
    </row>
    <row r="1019" spans="1:8" x14ac:dyDescent="0.25">
      <c r="A1019" s="43">
        <v>45378</v>
      </c>
      <c r="B1019" s="44">
        <v>10312</v>
      </c>
      <c r="C1019" s="44" t="s">
        <v>637</v>
      </c>
      <c r="D1019" s="43">
        <v>45378</v>
      </c>
      <c r="E1019" s="45" t="s">
        <v>638</v>
      </c>
      <c r="F1019" s="60">
        <v>11000</v>
      </c>
      <c r="G1019" s="44">
        <f t="shared" si="51"/>
        <v>2750</v>
      </c>
      <c r="H1019" s="60">
        <f t="shared" si="49"/>
        <v>8250</v>
      </c>
    </row>
    <row r="1020" spans="1:8" x14ac:dyDescent="0.25">
      <c r="A1020" s="43">
        <v>45378</v>
      </c>
      <c r="B1020" s="44">
        <v>10313</v>
      </c>
      <c r="C1020" s="44" t="s">
        <v>637</v>
      </c>
      <c r="D1020" s="43">
        <v>45378</v>
      </c>
      <c r="E1020" s="45" t="s">
        <v>638</v>
      </c>
      <c r="F1020" s="60">
        <v>11000</v>
      </c>
      <c r="G1020" s="44">
        <f t="shared" si="51"/>
        <v>2750</v>
      </c>
      <c r="H1020" s="60">
        <f t="shared" si="49"/>
        <v>8250</v>
      </c>
    </row>
    <row r="1021" spans="1:8" x14ac:dyDescent="0.25">
      <c r="A1021" s="43">
        <v>45378</v>
      </c>
      <c r="B1021" s="44">
        <v>10314</v>
      </c>
      <c r="C1021" s="44" t="s">
        <v>637</v>
      </c>
      <c r="D1021" s="43">
        <v>45378</v>
      </c>
      <c r="E1021" s="45" t="s">
        <v>638</v>
      </c>
      <c r="F1021" s="60">
        <v>11000</v>
      </c>
      <c r="G1021" s="44">
        <f t="shared" si="51"/>
        <v>2750</v>
      </c>
      <c r="H1021" s="60">
        <f t="shared" si="49"/>
        <v>8250</v>
      </c>
    </row>
    <row r="1022" spans="1:8" x14ac:dyDescent="0.25">
      <c r="A1022" s="43">
        <v>45378</v>
      </c>
      <c r="B1022" s="44">
        <v>10315</v>
      </c>
      <c r="C1022" s="44" t="s">
        <v>637</v>
      </c>
      <c r="D1022" s="43">
        <v>45378</v>
      </c>
      <c r="E1022" s="45" t="s">
        <v>638</v>
      </c>
      <c r="F1022" s="60">
        <v>11000</v>
      </c>
      <c r="G1022" s="44">
        <f t="shared" si="51"/>
        <v>2750</v>
      </c>
      <c r="H1022" s="60">
        <f t="shared" si="49"/>
        <v>8250</v>
      </c>
    </row>
    <row r="1023" spans="1:8" x14ac:dyDescent="0.25">
      <c r="A1023" s="43">
        <v>45378</v>
      </c>
      <c r="B1023" s="44">
        <v>10316</v>
      </c>
      <c r="C1023" s="44" t="s">
        <v>637</v>
      </c>
      <c r="D1023" s="43">
        <v>45378</v>
      </c>
      <c r="E1023" s="45" t="s">
        <v>638</v>
      </c>
      <c r="F1023" s="60">
        <v>11000</v>
      </c>
      <c r="G1023" s="44">
        <f t="shared" si="51"/>
        <v>2750</v>
      </c>
      <c r="H1023" s="60">
        <f t="shared" si="49"/>
        <v>8250</v>
      </c>
    </row>
    <row r="1024" spans="1:8" x14ac:dyDescent="0.25">
      <c r="A1024" s="43">
        <v>45378</v>
      </c>
      <c r="B1024" s="44">
        <v>10317</v>
      </c>
      <c r="C1024" s="44" t="s">
        <v>637</v>
      </c>
      <c r="D1024" s="43">
        <v>45378</v>
      </c>
      <c r="E1024" s="45" t="s">
        <v>638</v>
      </c>
      <c r="F1024" s="60">
        <v>11000</v>
      </c>
      <c r="G1024" s="44">
        <f t="shared" si="51"/>
        <v>2750</v>
      </c>
      <c r="H1024" s="60">
        <f t="shared" si="49"/>
        <v>8250</v>
      </c>
    </row>
    <row r="1025" spans="1:8" x14ac:dyDescent="0.25">
      <c r="A1025" s="43">
        <v>45378</v>
      </c>
      <c r="B1025" s="44">
        <v>10318</v>
      </c>
      <c r="C1025" s="44" t="s">
        <v>637</v>
      </c>
      <c r="D1025" s="43">
        <v>45378</v>
      </c>
      <c r="E1025" s="45" t="s">
        <v>638</v>
      </c>
      <c r="F1025" s="60">
        <v>11000</v>
      </c>
      <c r="G1025" s="44">
        <f t="shared" si="51"/>
        <v>2750</v>
      </c>
      <c r="H1025" s="60">
        <f t="shared" si="49"/>
        <v>8250</v>
      </c>
    </row>
    <row r="1026" spans="1:8" x14ac:dyDescent="0.25">
      <c r="A1026" s="43">
        <v>45378</v>
      </c>
      <c r="B1026" s="44">
        <v>10319</v>
      </c>
      <c r="C1026" s="44" t="s">
        <v>637</v>
      </c>
      <c r="D1026" s="43">
        <v>45378</v>
      </c>
      <c r="E1026" s="45" t="s">
        <v>638</v>
      </c>
      <c r="F1026" s="60">
        <v>11000</v>
      </c>
      <c r="G1026" s="44">
        <f t="shared" si="51"/>
        <v>2750</v>
      </c>
      <c r="H1026" s="60">
        <f t="shared" si="49"/>
        <v>8250</v>
      </c>
    </row>
    <row r="1027" spans="1:8" x14ac:dyDescent="0.25">
      <c r="A1027" s="43">
        <v>45378</v>
      </c>
      <c r="B1027" s="44">
        <v>10320</v>
      </c>
      <c r="C1027" s="44" t="s">
        <v>637</v>
      </c>
      <c r="D1027" s="43">
        <v>45378</v>
      </c>
      <c r="E1027" s="45" t="s">
        <v>638</v>
      </c>
      <c r="F1027" s="60">
        <v>11000</v>
      </c>
      <c r="G1027" s="44">
        <f t="shared" si="51"/>
        <v>2750</v>
      </c>
      <c r="H1027" s="60">
        <f t="shared" si="49"/>
        <v>8250</v>
      </c>
    </row>
    <row r="1028" spans="1:8" x14ac:dyDescent="0.25">
      <c r="A1028" s="43">
        <v>45378</v>
      </c>
      <c r="B1028" s="44">
        <v>10321</v>
      </c>
      <c r="C1028" s="44" t="s">
        <v>637</v>
      </c>
      <c r="D1028" s="43">
        <v>45378</v>
      </c>
      <c r="E1028" s="45" t="s">
        <v>638</v>
      </c>
      <c r="F1028" s="60">
        <v>11000</v>
      </c>
      <c r="G1028" s="44">
        <f t="shared" si="51"/>
        <v>2750</v>
      </c>
      <c r="H1028" s="60">
        <f t="shared" si="49"/>
        <v>8250</v>
      </c>
    </row>
    <row r="1029" spans="1:8" x14ac:dyDescent="0.25">
      <c r="A1029" s="43">
        <v>45378</v>
      </c>
      <c r="B1029" s="44">
        <v>10322</v>
      </c>
      <c r="C1029" s="44" t="s">
        <v>637</v>
      </c>
      <c r="D1029" s="43">
        <v>45378</v>
      </c>
      <c r="E1029" s="45" t="s">
        <v>638</v>
      </c>
      <c r="F1029" s="62">
        <v>11000</v>
      </c>
      <c r="G1029" s="44">
        <f t="shared" si="51"/>
        <v>2750</v>
      </c>
      <c r="H1029" s="60">
        <f t="shared" si="49"/>
        <v>8250</v>
      </c>
    </row>
    <row r="1030" spans="1:8" x14ac:dyDescent="0.25">
      <c r="A1030" s="43">
        <v>45378</v>
      </c>
      <c r="B1030" s="44">
        <v>10323</v>
      </c>
      <c r="C1030" s="44" t="s">
        <v>637</v>
      </c>
      <c r="D1030" s="43">
        <v>45378</v>
      </c>
      <c r="E1030" s="45" t="s">
        <v>638</v>
      </c>
      <c r="F1030" s="60">
        <v>11000</v>
      </c>
      <c r="G1030" s="44">
        <f t="shared" si="51"/>
        <v>2750</v>
      </c>
      <c r="H1030" s="60">
        <f t="shared" si="49"/>
        <v>8250</v>
      </c>
    </row>
    <row r="1031" spans="1:8" x14ac:dyDescent="0.25">
      <c r="A1031" s="43">
        <v>45378</v>
      </c>
      <c r="B1031" s="44">
        <v>10324</v>
      </c>
      <c r="C1031" s="44" t="s">
        <v>637</v>
      </c>
      <c r="D1031" s="43">
        <v>45378</v>
      </c>
      <c r="E1031" s="45" t="s">
        <v>638</v>
      </c>
      <c r="F1031" s="60">
        <v>11000</v>
      </c>
      <c r="G1031" s="44">
        <f t="shared" si="51"/>
        <v>2750</v>
      </c>
      <c r="H1031" s="60">
        <f t="shared" si="49"/>
        <v>8250</v>
      </c>
    </row>
    <row r="1032" spans="1:8" x14ac:dyDescent="0.25">
      <c r="A1032" s="43">
        <v>45378</v>
      </c>
      <c r="B1032" s="44">
        <v>10325</v>
      </c>
      <c r="C1032" s="44" t="s">
        <v>637</v>
      </c>
      <c r="D1032" s="43">
        <v>45378</v>
      </c>
      <c r="E1032" s="45" t="s">
        <v>638</v>
      </c>
      <c r="F1032" s="60">
        <v>11000</v>
      </c>
      <c r="G1032" s="44">
        <f t="shared" si="51"/>
        <v>2750</v>
      </c>
      <c r="H1032" s="60">
        <f t="shared" si="49"/>
        <v>8250</v>
      </c>
    </row>
    <row r="1033" spans="1:8" x14ac:dyDescent="0.25">
      <c r="A1033" s="43">
        <v>45378</v>
      </c>
      <c r="B1033" s="44">
        <v>10326</v>
      </c>
      <c r="C1033" s="44" t="s">
        <v>637</v>
      </c>
      <c r="D1033" s="43">
        <v>45378</v>
      </c>
      <c r="E1033" s="45" t="s">
        <v>638</v>
      </c>
      <c r="F1033" s="60">
        <v>11000</v>
      </c>
      <c r="G1033" s="44">
        <f t="shared" si="51"/>
        <v>2750</v>
      </c>
      <c r="H1033" s="60">
        <f t="shared" si="49"/>
        <v>8250</v>
      </c>
    </row>
    <row r="1034" spans="1:8" x14ac:dyDescent="0.25">
      <c r="A1034" s="43">
        <v>45378</v>
      </c>
      <c r="B1034" s="44">
        <v>10327</v>
      </c>
      <c r="C1034" s="44" t="s">
        <v>637</v>
      </c>
      <c r="D1034" s="43">
        <v>45378</v>
      </c>
      <c r="E1034" s="45" t="s">
        <v>638</v>
      </c>
      <c r="F1034" s="60">
        <v>11000</v>
      </c>
      <c r="G1034" s="44">
        <f t="shared" si="51"/>
        <v>2750</v>
      </c>
      <c r="H1034" s="60">
        <f t="shared" si="49"/>
        <v>8250</v>
      </c>
    </row>
    <row r="1035" spans="1:8" x14ac:dyDescent="0.25">
      <c r="A1035" s="43">
        <v>45378</v>
      </c>
      <c r="B1035" s="44">
        <v>10328</v>
      </c>
      <c r="C1035" s="44" t="s">
        <v>637</v>
      </c>
      <c r="D1035" s="43">
        <v>45378</v>
      </c>
      <c r="E1035" s="45" t="s">
        <v>638</v>
      </c>
      <c r="F1035" s="60">
        <v>11000</v>
      </c>
      <c r="G1035" s="44">
        <f t="shared" si="51"/>
        <v>2750</v>
      </c>
      <c r="H1035" s="60">
        <f t="shared" si="49"/>
        <v>8250</v>
      </c>
    </row>
    <row r="1036" spans="1:8" x14ac:dyDescent="0.25">
      <c r="A1036" s="43">
        <v>45378</v>
      </c>
      <c r="B1036" s="44">
        <v>10329</v>
      </c>
      <c r="C1036" s="44" t="s">
        <v>637</v>
      </c>
      <c r="D1036" s="43">
        <v>45378</v>
      </c>
      <c r="E1036" s="45" t="s">
        <v>638</v>
      </c>
      <c r="F1036" s="60">
        <v>11000</v>
      </c>
      <c r="G1036" s="44">
        <f t="shared" si="51"/>
        <v>2750</v>
      </c>
      <c r="H1036" s="60">
        <f t="shared" si="49"/>
        <v>8250</v>
      </c>
    </row>
    <row r="1037" spans="1:8" x14ac:dyDescent="0.25">
      <c r="A1037" s="43">
        <v>45378</v>
      </c>
      <c r="B1037" s="44">
        <v>10330</v>
      </c>
      <c r="C1037" s="44" t="s">
        <v>637</v>
      </c>
      <c r="D1037" s="43">
        <v>45378</v>
      </c>
      <c r="E1037" s="45" t="s">
        <v>638</v>
      </c>
      <c r="F1037" s="60">
        <v>11000</v>
      </c>
      <c r="G1037" s="44">
        <f t="shared" si="51"/>
        <v>2750</v>
      </c>
      <c r="H1037" s="60">
        <f t="shared" si="49"/>
        <v>8250</v>
      </c>
    </row>
    <row r="1038" spans="1:8" x14ac:dyDescent="0.25">
      <c r="A1038" s="43">
        <v>45378</v>
      </c>
      <c r="B1038" s="44">
        <v>10331</v>
      </c>
      <c r="C1038" s="44" t="s">
        <v>637</v>
      </c>
      <c r="D1038" s="43">
        <v>45378</v>
      </c>
      <c r="E1038" s="45" t="s">
        <v>638</v>
      </c>
      <c r="F1038" s="62">
        <v>11000</v>
      </c>
      <c r="G1038" s="44">
        <f t="shared" si="51"/>
        <v>2750</v>
      </c>
      <c r="H1038" s="60">
        <f t="shared" si="49"/>
        <v>8250</v>
      </c>
    </row>
    <row r="1039" spans="1:8" x14ac:dyDescent="0.25">
      <c r="A1039" s="43">
        <v>45378</v>
      </c>
      <c r="B1039" s="44">
        <v>10332</v>
      </c>
      <c r="C1039" s="44" t="s">
        <v>637</v>
      </c>
      <c r="D1039" s="43">
        <v>45378</v>
      </c>
      <c r="E1039" s="45" t="s">
        <v>638</v>
      </c>
      <c r="F1039" s="62">
        <v>11000</v>
      </c>
      <c r="G1039" s="44">
        <f t="shared" si="51"/>
        <v>2750</v>
      </c>
      <c r="H1039" s="60">
        <f t="shared" si="49"/>
        <v>8250</v>
      </c>
    </row>
    <row r="1040" spans="1:8" x14ac:dyDescent="0.25">
      <c r="A1040" s="43">
        <v>45378</v>
      </c>
      <c r="B1040" s="44">
        <v>10333</v>
      </c>
      <c r="C1040" s="44" t="s">
        <v>637</v>
      </c>
      <c r="D1040" s="43">
        <v>45378</v>
      </c>
      <c r="E1040" s="45" t="s">
        <v>638</v>
      </c>
      <c r="F1040" s="62">
        <v>11000</v>
      </c>
      <c r="G1040" s="44">
        <f t="shared" si="51"/>
        <v>2750</v>
      </c>
      <c r="H1040" s="60">
        <f t="shared" si="49"/>
        <v>8250</v>
      </c>
    </row>
    <row r="1041" spans="1:8" x14ac:dyDescent="0.25">
      <c r="A1041" s="43">
        <v>45378</v>
      </c>
      <c r="B1041" s="44">
        <v>10334</v>
      </c>
      <c r="C1041" s="44" t="s">
        <v>637</v>
      </c>
      <c r="D1041" s="43">
        <v>45378</v>
      </c>
      <c r="E1041" s="45" t="s">
        <v>638</v>
      </c>
      <c r="F1041" s="62">
        <v>11000</v>
      </c>
      <c r="G1041" s="44">
        <f t="shared" si="51"/>
        <v>2750</v>
      </c>
      <c r="H1041" s="60">
        <f t="shared" si="49"/>
        <v>8250</v>
      </c>
    </row>
    <row r="1042" spans="1:8" x14ac:dyDescent="0.25">
      <c r="A1042" s="43">
        <v>45378</v>
      </c>
      <c r="B1042" s="44">
        <v>10335</v>
      </c>
      <c r="C1042" s="44" t="s">
        <v>637</v>
      </c>
      <c r="D1042" s="43">
        <v>45378</v>
      </c>
      <c r="E1042" s="45" t="s">
        <v>638</v>
      </c>
      <c r="F1042" s="60">
        <v>11000</v>
      </c>
      <c r="G1042" s="44">
        <f t="shared" si="51"/>
        <v>2750</v>
      </c>
      <c r="H1042" s="60">
        <f t="shared" si="49"/>
        <v>8250</v>
      </c>
    </row>
    <row r="1043" spans="1:8" x14ac:dyDescent="0.25">
      <c r="A1043" s="43">
        <v>45378</v>
      </c>
      <c r="B1043" s="44">
        <v>10336</v>
      </c>
      <c r="C1043" s="44" t="s">
        <v>637</v>
      </c>
      <c r="D1043" s="43">
        <v>45378</v>
      </c>
      <c r="E1043" s="45" t="s">
        <v>638</v>
      </c>
      <c r="F1043" s="60">
        <v>11000</v>
      </c>
      <c r="G1043" s="44">
        <f t="shared" si="51"/>
        <v>2750</v>
      </c>
      <c r="H1043" s="60">
        <f t="shared" si="49"/>
        <v>8250</v>
      </c>
    </row>
    <row r="1044" spans="1:8" x14ac:dyDescent="0.25">
      <c r="A1044" s="43">
        <v>45378</v>
      </c>
      <c r="B1044" s="44">
        <v>10337</v>
      </c>
      <c r="C1044" s="44" t="s">
        <v>637</v>
      </c>
      <c r="D1044" s="43">
        <v>45378</v>
      </c>
      <c r="E1044" s="45" t="s">
        <v>638</v>
      </c>
      <c r="F1044" s="60">
        <v>11000</v>
      </c>
      <c r="G1044" s="44">
        <f t="shared" ref="G1044:G1052" si="52">F1044*25%</f>
        <v>2750</v>
      </c>
      <c r="H1044" s="60">
        <f t="shared" si="49"/>
        <v>8250</v>
      </c>
    </row>
    <row r="1045" spans="1:8" x14ac:dyDescent="0.25">
      <c r="A1045" s="43">
        <v>45378</v>
      </c>
      <c r="B1045" s="44">
        <v>10338</v>
      </c>
      <c r="C1045" s="44" t="s">
        <v>637</v>
      </c>
      <c r="D1045" s="43">
        <v>45378</v>
      </c>
      <c r="E1045" s="45" t="s">
        <v>638</v>
      </c>
      <c r="F1045" s="60">
        <v>11000</v>
      </c>
      <c r="G1045" s="44">
        <f t="shared" si="52"/>
        <v>2750</v>
      </c>
      <c r="H1045" s="60">
        <f t="shared" si="49"/>
        <v>8250</v>
      </c>
    </row>
    <row r="1046" spans="1:8" x14ac:dyDescent="0.25">
      <c r="A1046" s="43">
        <v>45378</v>
      </c>
      <c r="B1046" s="44">
        <v>10339</v>
      </c>
      <c r="C1046" s="44" t="s">
        <v>637</v>
      </c>
      <c r="D1046" s="43">
        <v>45378</v>
      </c>
      <c r="E1046" s="45" t="s">
        <v>638</v>
      </c>
      <c r="F1046" s="60">
        <v>11000</v>
      </c>
      <c r="G1046" s="44">
        <f t="shared" si="52"/>
        <v>2750</v>
      </c>
      <c r="H1046" s="60">
        <f t="shared" si="49"/>
        <v>8250</v>
      </c>
    </row>
    <row r="1047" spans="1:8" x14ac:dyDescent="0.25">
      <c r="A1047" s="43">
        <v>45378</v>
      </c>
      <c r="B1047" s="44">
        <v>10340</v>
      </c>
      <c r="C1047" s="44" t="s">
        <v>637</v>
      </c>
      <c r="D1047" s="43">
        <v>45378</v>
      </c>
      <c r="E1047" s="45" t="s">
        <v>638</v>
      </c>
      <c r="F1047" s="60">
        <v>11000</v>
      </c>
      <c r="G1047" s="44">
        <f t="shared" si="52"/>
        <v>2750</v>
      </c>
      <c r="H1047" s="60">
        <f t="shared" si="49"/>
        <v>8250</v>
      </c>
    </row>
    <row r="1048" spans="1:8" x14ac:dyDescent="0.25">
      <c r="A1048" s="43">
        <v>45378</v>
      </c>
      <c r="B1048" s="44">
        <v>10341</v>
      </c>
      <c r="C1048" s="44" t="s">
        <v>637</v>
      </c>
      <c r="D1048" s="43">
        <v>45378</v>
      </c>
      <c r="E1048" s="45" t="s">
        <v>638</v>
      </c>
      <c r="F1048" s="60">
        <v>11000</v>
      </c>
      <c r="G1048" s="44">
        <f t="shared" si="52"/>
        <v>2750</v>
      </c>
      <c r="H1048" s="60">
        <f t="shared" si="49"/>
        <v>8250</v>
      </c>
    </row>
    <row r="1049" spans="1:8" x14ac:dyDescent="0.25">
      <c r="A1049" s="43">
        <v>45378</v>
      </c>
      <c r="B1049" s="44">
        <v>10342</v>
      </c>
      <c r="C1049" s="44" t="s">
        <v>637</v>
      </c>
      <c r="D1049" s="43">
        <v>45378</v>
      </c>
      <c r="E1049" s="45" t="s">
        <v>638</v>
      </c>
      <c r="F1049" s="60">
        <v>11000</v>
      </c>
      <c r="G1049" s="44">
        <f t="shared" si="52"/>
        <v>2750</v>
      </c>
      <c r="H1049" s="60">
        <f t="shared" si="49"/>
        <v>8250</v>
      </c>
    </row>
    <row r="1050" spans="1:8" x14ac:dyDescent="0.25">
      <c r="A1050" s="43">
        <v>45378</v>
      </c>
      <c r="B1050" s="44">
        <v>10343</v>
      </c>
      <c r="C1050" s="44" t="s">
        <v>637</v>
      </c>
      <c r="D1050" s="43">
        <v>45378</v>
      </c>
      <c r="E1050" s="45" t="s">
        <v>638</v>
      </c>
      <c r="F1050" s="60">
        <v>11000</v>
      </c>
      <c r="G1050" s="44">
        <f t="shared" si="52"/>
        <v>2750</v>
      </c>
      <c r="H1050" s="60">
        <f t="shared" si="49"/>
        <v>8250</v>
      </c>
    </row>
    <row r="1051" spans="1:8" x14ac:dyDescent="0.25">
      <c r="A1051" s="43">
        <v>45378</v>
      </c>
      <c r="B1051" s="44">
        <v>10344</v>
      </c>
      <c r="C1051" s="44" t="s">
        <v>637</v>
      </c>
      <c r="D1051" s="43">
        <v>45378</v>
      </c>
      <c r="E1051" s="45" t="s">
        <v>638</v>
      </c>
      <c r="F1051" s="60">
        <v>11000</v>
      </c>
      <c r="G1051" s="44">
        <f t="shared" si="52"/>
        <v>2750</v>
      </c>
      <c r="H1051" s="60">
        <f t="shared" si="49"/>
        <v>8250</v>
      </c>
    </row>
    <row r="1052" spans="1:8" x14ac:dyDescent="0.25">
      <c r="A1052" s="43">
        <v>45378</v>
      </c>
      <c r="B1052" s="44">
        <v>10345</v>
      </c>
      <c r="C1052" s="44" t="s">
        <v>637</v>
      </c>
      <c r="D1052" s="43">
        <v>45378</v>
      </c>
      <c r="E1052" s="45" t="s">
        <v>638</v>
      </c>
      <c r="F1052" s="60">
        <v>11000</v>
      </c>
      <c r="G1052" s="44">
        <f t="shared" si="52"/>
        <v>2750</v>
      </c>
      <c r="H1052" s="60">
        <f t="shared" si="49"/>
        <v>8250</v>
      </c>
    </row>
    <row r="1053" spans="1:8" x14ac:dyDescent="0.25">
      <c r="A1053" s="43"/>
      <c r="B1053" s="44"/>
      <c r="C1053" s="44"/>
      <c r="D1053" s="43"/>
      <c r="E1053" s="45"/>
      <c r="F1053" s="60"/>
      <c r="G1053" s="44"/>
      <c r="H1053" s="60"/>
    </row>
    <row r="1054" spans="1:8" x14ac:dyDescent="0.25">
      <c r="A1054" s="43"/>
      <c r="B1054" s="44"/>
      <c r="C1054" s="44"/>
      <c r="D1054" s="43"/>
      <c r="E1054" s="45"/>
      <c r="F1054" s="44"/>
      <c r="G1054" s="44"/>
      <c r="H1054" s="60"/>
    </row>
    <row r="1055" spans="1:8" x14ac:dyDescent="0.25">
      <c r="A1055" s="43"/>
      <c r="B1055" s="44"/>
      <c r="C1055" s="44"/>
      <c r="D1055" s="43"/>
      <c r="E1055" s="45"/>
      <c r="F1055" s="44"/>
      <c r="G1055" s="44"/>
      <c r="H1055" s="44"/>
    </row>
    <row r="1056" spans="1:8" x14ac:dyDescent="0.25">
      <c r="A1056" s="43"/>
      <c r="B1056" s="44"/>
      <c r="C1056" s="44"/>
      <c r="D1056" s="43"/>
      <c r="E1056" s="45" t="s">
        <v>528</v>
      </c>
      <c r="F1056" s="60">
        <v>5295882.66</v>
      </c>
      <c r="G1056" s="44">
        <v>1323970.665</v>
      </c>
      <c r="H1056" s="60">
        <v>3971912</v>
      </c>
    </row>
    <row r="1057" spans="1:8" x14ac:dyDescent="0.25">
      <c r="A1057" s="43"/>
      <c r="B1057" s="44"/>
      <c r="C1057" s="44"/>
      <c r="D1057" s="43"/>
      <c r="E1057" s="45"/>
      <c r="F1057" s="44"/>
      <c r="G1057" s="44"/>
      <c r="H1057" s="44"/>
    </row>
    <row r="1058" spans="1:8" x14ac:dyDescent="0.25">
      <c r="A1058" s="43"/>
      <c r="B1058" s="44"/>
      <c r="C1058" s="44"/>
      <c r="D1058" s="43"/>
      <c r="E1058" s="45"/>
      <c r="F1058" s="44"/>
      <c r="G1058" s="44"/>
      <c r="H1058" s="44"/>
    </row>
    <row r="1059" spans="1:8" ht="26.25" x14ac:dyDescent="0.4">
      <c r="A1059" s="86" t="s">
        <v>661</v>
      </c>
      <c r="B1059" s="87"/>
      <c r="C1059" s="87"/>
      <c r="D1059" s="87"/>
      <c r="E1059" s="87"/>
      <c r="F1059" s="87"/>
      <c r="G1059" s="87"/>
      <c r="H1059" s="88"/>
    </row>
    <row r="1060" spans="1:8" x14ac:dyDescent="0.25">
      <c r="A1060" s="56" t="s">
        <v>3</v>
      </c>
      <c r="B1060" s="56" t="s">
        <v>4</v>
      </c>
      <c r="C1060" s="56" t="s">
        <v>5</v>
      </c>
      <c r="D1060" s="56" t="s">
        <v>6</v>
      </c>
      <c r="E1060" s="57" t="s">
        <v>7</v>
      </c>
      <c r="F1060" s="58" t="s">
        <v>8</v>
      </c>
      <c r="G1060" s="58" t="s">
        <v>9</v>
      </c>
      <c r="H1060" s="59">
        <f ca="1">+C1119+#REF!+A1060:H1060</f>
        <v>0</v>
      </c>
    </row>
    <row r="1061" spans="1:8" x14ac:dyDescent="0.25">
      <c r="A1061" s="43">
        <v>45383</v>
      </c>
      <c r="B1061" s="44">
        <v>10346</v>
      </c>
      <c r="C1061" s="44" t="s">
        <v>642</v>
      </c>
      <c r="D1061" s="43">
        <v>45383</v>
      </c>
      <c r="E1061" s="45" t="s">
        <v>643</v>
      </c>
      <c r="F1061" s="60">
        <v>71810</v>
      </c>
      <c r="G1061" s="44">
        <f t="shared" ref="G1061:G1092" si="53">F1061*25%</f>
        <v>17952.5</v>
      </c>
      <c r="H1061" s="60">
        <f t="shared" ref="H1061:H1092" si="54">F1061-G1061</f>
        <v>53857.5</v>
      </c>
    </row>
    <row r="1062" spans="1:8" x14ac:dyDescent="0.25">
      <c r="A1062" s="43">
        <v>45385</v>
      </c>
      <c r="B1062" s="44">
        <v>10347</v>
      </c>
      <c r="C1062" s="44" t="s">
        <v>644</v>
      </c>
      <c r="D1062" s="43">
        <v>45385</v>
      </c>
      <c r="E1062" s="45" t="s">
        <v>645</v>
      </c>
      <c r="F1062" s="60">
        <v>10856</v>
      </c>
      <c r="G1062" s="44">
        <f t="shared" si="53"/>
        <v>2714</v>
      </c>
      <c r="H1062" s="60">
        <f t="shared" si="54"/>
        <v>8142</v>
      </c>
    </row>
    <row r="1063" spans="1:8" x14ac:dyDescent="0.25">
      <c r="A1063" s="43">
        <v>45385</v>
      </c>
      <c r="B1063" s="44">
        <v>10348</v>
      </c>
      <c r="C1063" s="44" t="s">
        <v>646</v>
      </c>
      <c r="D1063" s="43">
        <v>45385</v>
      </c>
      <c r="E1063" s="45" t="s">
        <v>643</v>
      </c>
      <c r="F1063" s="60">
        <v>1700</v>
      </c>
      <c r="G1063" s="44">
        <f t="shared" si="53"/>
        <v>425</v>
      </c>
      <c r="H1063" s="60">
        <f t="shared" si="54"/>
        <v>1275</v>
      </c>
    </row>
    <row r="1064" spans="1:8" x14ac:dyDescent="0.25">
      <c r="A1064" s="43">
        <v>45385</v>
      </c>
      <c r="B1064" s="44">
        <v>10349</v>
      </c>
      <c r="C1064" s="44" t="s">
        <v>647</v>
      </c>
      <c r="D1064" s="43">
        <v>45385</v>
      </c>
      <c r="E1064" s="45" t="s">
        <v>643</v>
      </c>
      <c r="F1064" s="60">
        <v>13149.5</v>
      </c>
      <c r="G1064" s="44">
        <f t="shared" si="53"/>
        <v>3287.375</v>
      </c>
      <c r="H1064" s="60">
        <f t="shared" si="54"/>
        <v>9862.125</v>
      </c>
    </row>
    <row r="1065" spans="1:8" x14ac:dyDescent="0.25">
      <c r="A1065" s="43">
        <v>45385</v>
      </c>
      <c r="B1065" s="44">
        <v>10350</v>
      </c>
      <c r="C1065" s="44" t="s">
        <v>648</v>
      </c>
      <c r="D1065" s="43">
        <v>45385</v>
      </c>
      <c r="E1065" s="45" t="s">
        <v>643</v>
      </c>
      <c r="F1065" s="60">
        <v>5861.7</v>
      </c>
      <c r="G1065" s="44">
        <f t="shared" si="53"/>
        <v>1465.425</v>
      </c>
      <c r="H1065" s="60">
        <f t="shared" si="54"/>
        <v>4396.2749999999996</v>
      </c>
    </row>
    <row r="1066" spans="1:8" x14ac:dyDescent="0.25">
      <c r="A1066" s="43">
        <v>45385</v>
      </c>
      <c r="B1066" s="44">
        <v>10351</v>
      </c>
      <c r="C1066" s="44" t="s">
        <v>649</v>
      </c>
      <c r="D1066" s="43">
        <v>45385</v>
      </c>
      <c r="E1066" s="45" t="s">
        <v>643</v>
      </c>
      <c r="F1066" s="60">
        <v>4411.5</v>
      </c>
      <c r="G1066" s="44">
        <f t="shared" si="53"/>
        <v>1102.875</v>
      </c>
      <c r="H1066" s="60">
        <f t="shared" si="54"/>
        <v>3308.625</v>
      </c>
    </row>
    <row r="1067" spans="1:8" x14ac:dyDescent="0.25">
      <c r="A1067" s="43">
        <v>45385</v>
      </c>
      <c r="B1067" s="44">
        <v>10352</v>
      </c>
      <c r="C1067" s="44" t="s">
        <v>650</v>
      </c>
      <c r="D1067" s="43">
        <v>45385</v>
      </c>
      <c r="E1067" s="45" t="s">
        <v>643</v>
      </c>
      <c r="F1067" s="60">
        <v>4114.8</v>
      </c>
      <c r="G1067" s="44">
        <f t="shared" si="53"/>
        <v>1028.7</v>
      </c>
      <c r="H1067" s="60">
        <f t="shared" si="54"/>
        <v>3086.1000000000004</v>
      </c>
    </row>
    <row r="1068" spans="1:8" x14ac:dyDescent="0.25">
      <c r="A1068" s="43">
        <v>45385</v>
      </c>
      <c r="B1068" s="44">
        <v>10353</v>
      </c>
      <c r="C1068" s="44" t="s">
        <v>651</v>
      </c>
      <c r="D1068" s="43">
        <v>45385</v>
      </c>
      <c r="E1068" s="45" t="s">
        <v>643</v>
      </c>
      <c r="F1068" s="60">
        <v>11199.6</v>
      </c>
      <c r="G1068" s="44">
        <f t="shared" si="53"/>
        <v>2799.9</v>
      </c>
      <c r="H1068" s="60">
        <f t="shared" si="54"/>
        <v>8399.7000000000007</v>
      </c>
    </row>
    <row r="1069" spans="1:8" x14ac:dyDescent="0.25">
      <c r="A1069" s="43">
        <v>45385</v>
      </c>
      <c r="B1069" s="44">
        <v>10354</v>
      </c>
      <c r="C1069" s="44" t="s">
        <v>652</v>
      </c>
      <c r="D1069" s="43">
        <v>45385</v>
      </c>
      <c r="E1069" s="45" t="s">
        <v>643</v>
      </c>
      <c r="F1069" s="60">
        <v>30003</v>
      </c>
      <c r="G1069" s="44">
        <f t="shared" si="53"/>
        <v>7500.75</v>
      </c>
      <c r="H1069" s="60">
        <f t="shared" si="54"/>
        <v>22502.25</v>
      </c>
    </row>
    <row r="1070" spans="1:8" x14ac:dyDescent="0.25">
      <c r="A1070" s="43">
        <v>45385</v>
      </c>
      <c r="B1070" s="44">
        <v>10355</v>
      </c>
      <c r="C1070" s="44" t="s">
        <v>653</v>
      </c>
      <c r="D1070" s="43">
        <v>45385</v>
      </c>
      <c r="E1070" s="45" t="s">
        <v>643</v>
      </c>
      <c r="F1070" s="60">
        <v>27200</v>
      </c>
      <c r="G1070" s="44">
        <f t="shared" si="53"/>
        <v>6800</v>
      </c>
      <c r="H1070" s="60">
        <f t="shared" si="54"/>
        <v>20400</v>
      </c>
    </row>
    <row r="1071" spans="1:8" x14ac:dyDescent="0.25">
      <c r="A1071" s="43">
        <v>45385</v>
      </c>
      <c r="B1071" s="44">
        <v>10356</v>
      </c>
      <c r="C1071" s="44" t="s">
        <v>653</v>
      </c>
      <c r="D1071" s="43">
        <v>45385</v>
      </c>
      <c r="E1071" s="45" t="s">
        <v>643</v>
      </c>
      <c r="F1071" s="60">
        <v>27200</v>
      </c>
      <c r="G1071" s="44">
        <f t="shared" si="53"/>
        <v>6800</v>
      </c>
      <c r="H1071" s="60">
        <f t="shared" si="54"/>
        <v>20400</v>
      </c>
    </row>
    <row r="1072" spans="1:8" x14ac:dyDescent="0.25">
      <c r="A1072" s="43">
        <v>45385</v>
      </c>
      <c r="B1072" s="44">
        <v>10357</v>
      </c>
      <c r="C1072" s="44" t="s">
        <v>653</v>
      </c>
      <c r="D1072" s="43">
        <v>45385</v>
      </c>
      <c r="E1072" s="45" t="s">
        <v>643</v>
      </c>
      <c r="F1072" s="60">
        <v>27200</v>
      </c>
      <c r="G1072" s="44">
        <f t="shared" si="53"/>
        <v>6800</v>
      </c>
      <c r="H1072" s="60">
        <f t="shared" si="54"/>
        <v>20400</v>
      </c>
    </row>
    <row r="1073" spans="1:8" x14ac:dyDescent="0.25">
      <c r="A1073" s="43">
        <v>45385</v>
      </c>
      <c r="B1073" s="44">
        <v>10358</v>
      </c>
      <c r="C1073" s="44" t="s">
        <v>653</v>
      </c>
      <c r="D1073" s="43">
        <v>45385</v>
      </c>
      <c r="E1073" s="45" t="s">
        <v>643</v>
      </c>
      <c r="F1073" s="60">
        <v>27200</v>
      </c>
      <c r="G1073" s="44">
        <f t="shared" si="53"/>
        <v>6800</v>
      </c>
      <c r="H1073" s="60">
        <f t="shared" si="54"/>
        <v>20400</v>
      </c>
    </row>
    <row r="1074" spans="1:8" x14ac:dyDescent="0.25">
      <c r="A1074" s="43">
        <v>45386</v>
      </c>
      <c r="B1074" s="44">
        <v>10359</v>
      </c>
      <c r="C1074" s="44" t="s">
        <v>654</v>
      </c>
      <c r="D1074" s="43">
        <v>45386</v>
      </c>
      <c r="E1074" s="45" t="s">
        <v>655</v>
      </c>
      <c r="F1074" s="60">
        <v>6580</v>
      </c>
      <c r="G1074" s="44">
        <f t="shared" si="53"/>
        <v>1645</v>
      </c>
      <c r="H1074" s="60">
        <f t="shared" si="54"/>
        <v>4935</v>
      </c>
    </row>
    <row r="1075" spans="1:8" x14ac:dyDescent="0.25">
      <c r="A1075" s="43">
        <v>45386</v>
      </c>
      <c r="B1075" s="44">
        <v>10360</v>
      </c>
      <c r="C1075" s="44" t="s">
        <v>654</v>
      </c>
      <c r="D1075" s="43">
        <v>45386</v>
      </c>
      <c r="E1075" s="45" t="s">
        <v>655</v>
      </c>
      <c r="F1075" s="60">
        <v>6580</v>
      </c>
      <c r="G1075" s="44">
        <f t="shared" si="53"/>
        <v>1645</v>
      </c>
      <c r="H1075" s="60">
        <f t="shared" si="54"/>
        <v>4935</v>
      </c>
    </row>
    <row r="1076" spans="1:8" x14ac:dyDescent="0.25">
      <c r="A1076" s="43">
        <v>45386</v>
      </c>
      <c r="B1076" s="44">
        <v>10361</v>
      </c>
      <c r="C1076" s="44" t="s">
        <v>654</v>
      </c>
      <c r="D1076" s="43">
        <v>45386</v>
      </c>
      <c r="E1076" s="45" t="s">
        <v>655</v>
      </c>
      <c r="F1076" s="60">
        <v>6580</v>
      </c>
      <c r="G1076" s="44">
        <f t="shared" si="53"/>
        <v>1645</v>
      </c>
      <c r="H1076" s="60">
        <f t="shared" si="54"/>
        <v>4935</v>
      </c>
    </row>
    <row r="1077" spans="1:8" x14ac:dyDescent="0.25">
      <c r="A1077" s="43">
        <v>45386</v>
      </c>
      <c r="B1077" s="44">
        <v>10362</v>
      </c>
      <c r="C1077" s="44" t="s">
        <v>654</v>
      </c>
      <c r="D1077" s="43">
        <v>45386</v>
      </c>
      <c r="E1077" s="45" t="s">
        <v>655</v>
      </c>
      <c r="F1077" s="60">
        <v>6580</v>
      </c>
      <c r="G1077" s="44">
        <f t="shared" si="53"/>
        <v>1645</v>
      </c>
      <c r="H1077" s="60">
        <f t="shared" si="54"/>
        <v>4935</v>
      </c>
    </row>
    <row r="1078" spans="1:8" x14ac:dyDescent="0.25">
      <c r="A1078" s="43">
        <v>45386</v>
      </c>
      <c r="B1078" s="44">
        <v>10363</v>
      </c>
      <c r="C1078" s="44" t="s">
        <v>656</v>
      </c>
      <c r="D1078" s="43">
        <v>45386</v>
      </c>
      <c r="E1078" s="45" t="s">
        <v>655</v>
      </c>
      <c r="F1078" s="60">
        <v>16950</v>
      </c>
      <c r="G1078" s="44">
        <f t="shared" si="53"/>
        <v>4237.5</v>
      </c>
      <c r="H1078" s="60">
        <f t="shared" si="54"/>
        <v>12712.5</v>
      </c>
    </row>
    <row r="1079" spans="1:8" x14ac:dyDescent="0.25">
      <c r="A1079" s="43">
        <v>45386</v>
      </c>
      <c r="B1079" s="44">
        <v>10364</v>
      </c>
      <c r="C1079" s="44" t="s">
        <v>657</v>
      </c>
      <c r="D1079" s="43">
        <v>45386</v>
      </c>
      <c r="E1079" s="45" t="s">
        <v>655</v>
      </c>
      <c r="F1079" s="60">
        <v>16950</v>
      </c>
      <c r="G1079" s="44">
        <f t="shared" si="53"/>
        <v>4237.5</v>
      </c>
      <c r="H1079" s="60">
        <f t="shared" si="54"/>
        <v>12712.5</v>
      </c>
    </row>
    <row r="1080" spans="1:8" x14ac:dyDescent="0.25">
      <c r="A1080" s="43">
        <v>45386</v>
      </c>
      <c r="B1080" s="44">
        <v>10365</v>
      </c>
      <c r="C1080" s="44" t="s">
        <v>658</v>
      </c>
      <c r="D1080" s="43">
        <v>45386</v>
      </c>
      <c r="E1080" s="45" t="s">
        <v>659</v>
      </c>
      <c r="F1080" s="60">
        <v>12500</v>
      </c>
      <c r="G1080" s="44">
        <f t="shared" si="53"/>
        <v>3125</v>
      </c>
      <c r="H1080" s="60">
        <f t="shared" si="54"/>
        <v>9375</v>
      </c>
    </row>
    <row r="1081" spans="1:8" x14ac:dyDescent="0.25">
      <c r="A1081" s="43">
        <v>45387</v>
      </c>
      <c r="B1081" s="44">
        <v>10366</v>
      </c>
      <c r="C1081" s="44" t="s">
        <v>660</v>
      </c>
      <c r="D1081" s="43">
        <v>45387</v>
      </c>
      <c r="E1081" s="45" t="s">
        <v>643</v>
      </c>
      <c r="F1081" s="60">
        <v>36999</v>
      </c>
      <c r="G1081" s="44">
        <f t="shared" si="53"/>
        <v>9249.75</v>
      </c>
      <c r="H1081" s="60">
        <f t="shared" si="54"/>
        <v>27749.25</v>
      </c>
    </row>
    <row r="1082" spans="1:8" x14ac:dyDescent="0.25">
      <c r="A1082" s="43">
        <v>45390</v>
      </c>
      <c r="B1082" s="44">
        <v>10367</v>
      </c>
      <c r="C1082" s="44" t="s">
        <v>662</v>
      </c>
      <c r="D1082" s="43">
        <v>45390</v>
      </c>
      <c r="E1082" s="45" t="s">
        <v>643</v>
      </c>
      <c r="F1082" s="60">
        <v>19520</v>
      </c>
      <c r="G1082" s="44">
        <f t="shared" si="53"/>
        <v>4880</v>
      </c>
      <c r="H1082" s="60">
        <f t="shared" si="54"/>
        <v>14640</v>
      </c>
    </row>
    <row r="1083" spans="1:8" x14ac:dyDescent="0.25">
      <c r="A1083" s="43">
        <v>45390</v>
      </c>
      <c r="B1083" s="44">
        <v>10368</v>
      </c>
      <c r="C1083" s="44" t="s">
        <v>663</v>
      </c>
      <c r="D1083" s="43">
        <v>45390</v>
      </c>
      <c r="E1083" s="45" t="s">
        <v>643</v>
      </c>
      <c r="F1083" s="60">
        <v>11890</v>
      </c>
      <c r="G1083" s="44">
        <f t="shared" si="53"/>
        <v>2972.5</v>
      </c>
      <c r="H1083" s="60">
        <f t="shared" si="54"/>
        <v>8917.5</v>
      </c>
    </row>
    <row r="1084" spans="1:8" x14ac:dyDescent="0.25">
      <c r="A1084" s="43">
        <v>45390</v>
      </c>
      <c r="B1084" s="44">
        <v>10369</v>
      </c>
      <c r="C1084" s="44" t="s">
        <v>663</v>
      </c>
      <c r="D1084" s="43">
        <v>45390</v>
      </c>
      <c r="E1084" s="45" t="s">
        <v>643</v>
      </c>
      <c r="F1084" s="60">
        <v>11890</v>
      </c>
      <c r="G1084" s="44">
        <f t="shared" si="53"/>
        <v>2972.5</v>
      </c>
      <c r="H1084" s="60">
        <f t="shared" si="54"/>
        <v>8917.5</v>
      </c>
    </row>
    <row r="1085" spans="1:8" x14ac:dyDescent="0.25">
      <c r="A1085" s="43">
        <v>45390</v>
      </c>
      <c r="B1085" s="44">
        <v>10370</v>
      </c>
      <c r="C1085" s="44" t="s">
        <v>663</v>
      </c>
      <c r="D1085" s="43">
        <v>45390</v>
      </c>
      <c r="E1085" s="45" t="s">
        <v>643</v>
      </c>
      <c r="F1085" s="60">
        <v>11890</v>
      </c>
      <c r="G1085" s="44">
        <f t="shared" si="53"/>
        <v>2972.5</v>
      </c>
      <c r="H1085" s="60">
        <f t="shared" si="54"/>
        <v>8917.5</v>
      </c>
    </row>
    <row r="1086" spans="1:8" x14ac:dyDescent="0.25">
      <c r="A1086" s="43">
        <v>45390</v>
      </c>
      <c r="B1086" s="44">
        <v>10371</v>
      </c>
      <c r="C1086" s="44" t="s">
        <v>663</v>
      </c>
      <c r="D1086" s="43">
        <v>45390</v>
      </c>
      <c r="E1086" s="45" t="s">
        <v>643</v>
      </c>
      <c r="F1086" s="60">
        <v>11890</v>
      </c>
      <c r="G1086" s="44">
        <f t="shared" si="53"/>
        <v>2972.5</v>
      </c>
      <c r="H1086" s="60">
        <f t="shared" si="54"/>
        <v>8917.5</v>
      </c>
    </row>
    <row r="1087" spans="1:8" x14ac:dyDescent="0.25">
      <c r="A1087" s="43">
        <v>45390</v>
      </c>
      <c r="B1087" s="44">
        <v>10372</v>
      </c>
      <c r="C1087" s="44" t="s">
        <v>663</v>
      </c>
      <c r="D1087" s="43">
        <v>45390</v>
      </c>
      <c r="E1087" s="45" t="s">
        <v>643</v>
      </c>
      <c r="F1087" s="60">
        <v>16385</v>
      </c>
      <c r="G1087" s="44">
        <f t="shared" si="53"/>
        <v>4096.25</v>
      </c>
      <c r="H1087" s="60">
        <f t="shared" si="54"/>
        <v>12288.75</v>
      </c>
    </row>
    <row r="1088" spans="1:8" x14ac:dyDescent="0.25">
      <c r="A1088" s="43">
        <v>45390</v>
      </c>
      <c r="B1088" s="44">
        <v>10373</v>
      </c>
      <c r="C1088" s="44" t="s">
        <v>663</v>
      </c>
      <c r="D1088" s="43">
        <v>45390</v>
      </c>
      <c r="E1088" s="45" t="s">
        <v>643</v>
      </c>
      <c r="F1088" s="60">
        <v>16385</v>
      </c>
      <c r="G1088" s="44">
        <f t="shared" si="53"/>
        <v>4096.25</v>
      </c>
      <c r="H1088" s="60">
        <f t="shared" si="54"/>
        <v>12288.75</v>
      </c>
    </row>
    <row r="1089" spans="1:8" x14ac:dyDescent="0.25">
      <c r="A1089" s="43">
        <v>45390</v>
      </c>
      <c r="B1089" s="44">
        <v>10374</v>
      </c>
      <c r="C1089" s="44" t="s">
        <v>663</v>
      </c>
      <c r="D1089" s="43">
        <v>45390</v>
      </c>
      <c r="E1089" s="45" t="s">
        <v>643</v>
      </c>
      <c r="F1089" s="60">
        <v>16385</v>
      </c>
      <c r="G1089" s="44">
        <f t="shared" si="53"/>
        <v>4096.25</v>
      </c>
      <c r="H1089" s="60">
        <f t="shared" si="54"/>
        <v>12288.75</v>
      </c>
    </row>
    <row r="1090" spans="1:8" x14ac:dyDescent="0.25">
      <c r="A1090" s="43">
        <v>45390</v>
      </c>
      <c r="B1090" s="44">
        <v>10375</v>
      </c>
      <c r="C1090" s="44" t="s">
        <v>663</v>
      </c>
      <c r="D1090" s="43">
        <v>45390</v>
      </c>
      <c r="E1090" s="45" t="s">
        <v>643</v>
      </c>
      <c r="F1090" s="60">
        <v>16385</v>
      </c>
      <c r="G1090" s="44">
        <f t="shared" si="53"/>
        <v>4096.25</v>
      </c>
      <c r="H1090" s="60">
        <f t="shared" si="54"/>
        <v>12288.75</v>
      </c>
    </row>
    <row r="1091" spans="1:8" x14ac:dyDescent="0.25">
      <c r="A1091" s="43">
        <v>45390</v>
      </c>
      <c r="B1091" s="44">
        <v>10376</v>
      </c>
      <c r="C1091" s="44" t="s">
        <v>664</v>
      </c>
      <c r="D1091" s="43">
        <v>45390</v>
      </c>
      <c r="E1091" s="45" t="s">
        <v>643</v>
      </c>
      <c r="F1091" s="60">
        <v>13710</v>
      </c>
      <c r="G1091" s="44">
        <f t="shared" si="53"/>
        <v>3427.5</v>
      </c>
      <c r="H1091" s="60">
        <f t="shared" si="54"/>
        <v>10282.5</v>
      </c>
    </row>
    <row r="1092" spans="1:8" x14ac:dyDescent="0.25">
      <c r="A1092" s="43">
        <v>45390</v>
      </c>
      <c r="B1092" s="44">
        <v>10377</v>
      </c>
      <c r="C1092" s="44" t="s">
        <v>664</v>
      </c>
      <c r="D1092" s="43">
        <v>45390</v>
      </c>
      <c r="E1092" s="45" t="s">
        <v>643</v>
      </c>
      <c r="F1092" s="60">
        <v>13710</v>
      </c>
      <c r="G1092" s="44">
        <f t="shared" si="53"/>
        <v>3427.5</v>
      </c>
      <c r="H1092" s="60">
        <f t="shared" si="54"/>
        <v>10282.5</v>
      </c>
    </row>
    <row r="1093" spans="1:8" x14ac:dyDescent="0.25">
      <c r="A1093" s="43">
        <v>45391</v>
      </c>
      <c r="B1093" s="44">
        <v>10378</v>
      </c>
      <c r="C1093" s="44" t="s">
        <v>665</v>
      </c>
      <c r="D1093" s="43">
        <v>45391</v>
      </c>
      <c r="E1093" s="45" t="s">
        <v>643</v>
      </c>
      <c r="F1093" s="60">
        <v>24234.79</v>
      </c>
      <c r="G1093" s="44">
        <f t="shared" ref="G1093:G1124" si="55">F1093*25%</f>
        <v>6058.6975000000002</v>
      </c>
      <c r="H1093" s="60">
        <f t="shared" ref="H1093:H1124" si="56">F1093-G1093</f>
        <v>18176.092499999999</v>
      </c>
    </row>
    <row r="1094" spans="1:8" x14ac:dyDescent="0.25">
      <c r="A1094" s="43">
        <v>45391</v>
      </c>
      <c r="B1094" s="44">
        <v>10379</v>
      </c>
      <c r="C1094" s="44" t="s">
        <v>666</v>
      </c>
      <c r="D1094" s="43">
        <v>45391</v>
      </c>
      <c r="E1094" s="45" t="s">
        <v>667</v>
      </c>
      <c r="F1094" s="60">
        <v>49885</v>
      </c>
      <c r="G1094" s="44">
        <f t="shared" si="55"/>
        <v>12471.25</v>
      </c>
      <c r="H1094" s="60">
        <f t="shared" si="56"/>
        <v>37413.75</v>
      </c>
    </row>
    <row r="1095" spans="1:8" x14ac:dyDescent="0.25">
      <c r="A1095" s="43">
        <v>45391</v>
      </c>
      <c r="B1095" s="44">
        <v>10380</v>
      </c>
      <c r="C1095" s="44" t="s">
        <v>668</v>
      </c>
      <c r="D1095" s="43">
        <v>45391</v>
      </c>
      <c r="E1095" s="45" t="s">
        <v>643</v>
      </c>
      <c r="F1095" s="60">
        <v>49107.64</v>
      </c>
      <c r="G1095" s="44">
        <f t="shared" si="55"/>
        <v>12276.91</v>
      </c>
      <c r="H1095" s="60">
        <f t="shared" si="56"/>
        <v>36830.729999999996</v>
      </c>
    </row>
    <row r="1096" spans="1:8" x14ac:dyDescent="0.25">
      <c r="A1096" s="43">
        <v>45391</v>
      </c>
      <c r="B1096" s="44">
        <v>10381</v>
      </c>
      <c r="C1096" s="44" t="s">
        <v>668</v>
      </c>
      <c r="D1096" s="43">
        <v>45391</v>
      </c>
      <c r="E1096" s="45" t="s">
        <v>643</v>
      </c>
      <c r="F1096" s="60">
        <v>49107.64</v>
      </c>
      <c r="G1096" s="44">
        <f t="shared" si="55"/>
        <v>12276.91</v>
      </c>
      <c r="H1096" s="60">
        <f t="shared" si="56"/>
        <v>36830.729999999996</v>
      </c>
    </row>
    <row r="1097" spans="1:8" x14ac:dyDescent="0.25">
      <c r="A1097" s="43">
        <v>45393</v>
      </c>
      <c r="B1097" s="44">
        <v>10382</v>
      </c>
      <c r="C1097" s="44" t="s">
        <v>669</v>
      </c>
      <c r="D1097" s="43">
        <v>45393</v>
      </c>
      <c r="E1097" s="45" t="s">
        <v>670</v>
      </c>
      <c r="F1097" s="60">
        <v>9000</v>
      </c>
      <c r="G1097" s="44">
        <f t="shared" si="55"/>
        <v>2250</v>
      </c>
      <c r="H1097" s="60">
        <f t="shared" si="56"/>
        <v>6750</v>
      </c>
    </row>
    <row r="1098" spans="1:8" x14ac:dyDescent="0.25">
      <c r="A1098" s="43">
        <v>45398</v>
      </c>
      <c r="B1098" s="44">
        <v>10383</v>
      </c>
      <c r="C1098" s="44" t="s">
        <v>671</v>
      </c>
      <c r="D1098" s="43">
        <v>45398</v>
      </c>
      <c r="E1098" s="45" t="s">
        <v>672</v>
      </c>
      <c r="F1098" s="60">
        <v>8085.2</v>
      </c>
      <c r="G1098" s="44">
        <f t="shared" si="55"/>
        <v>2021.3</v>
      </c>
      <c r="H1098" s="60">
        <f t="shared" si="56"/>
        <v>6063.9</v>
      </c>
    </row>
    <row r="1099" spans="1:8" x14ac:dyDescent="0.25">
      <c r="A1099" s="43">
        <v>45398</v>
      </c>
      <c r="B1099" s="44">
        <v>10384</v>
      </c>
      <c r="C1099" s="44" t="s">
        <v>671</v>
      </c>
      <c r="D1099" s="43">
        <v>45398</v>
      </c>
      <c r="E1099" s="45" t="s">
        <v>672</v>
      </c>
      <c r="F1099" s="60">
        <v>8085.2</v>
      </c>
      <c r="G1099" s="44">
        <f t="shared" si="55"/>
        <v>2021.3</v>
      </c>
      <c r="H1099" s="60">
        <f t="shared" si="56"/>
        <v>6063.9</v>
      </c>
    </row>
    <row r="1100" spans="1:8" x14ac:dyDescent="0.25">
      <c r="A1100" s="43">
        <v>45398</v>
      </c>
      <c r="B1100" s="44">
        <v>10385</v>
      </c>
      <c r="C1100" s="44" t="s">
        <v>671</v>
      </c>
      <c r="D1100" s="43">
        <v>45398</v>
      </c>
      <c r="E1100" s="45" t="s">
        <v>672</v>
      </c>
      <c r="F1100" s="60">
        <v>8085.2</v>
      </c>
      <c r="G1100" s="44">
        <f t="shared" si="55"/>
        <v>2021.3</v>
      </c>
      <c r="H1100" s="60">
        <f t="shared" si="56"/>
        <v>6063.9</v>
      </c>
    </row>
    <row r="1101" spans="1:8" x14ac:dyDescent="0.25">
      <c r="A1101" s="43">
        <v>45398</v>
      </c>
      <c r="B1101" s="44">
        <v>10386</v>
      </c>
      <c r="C1101" s="44" t="s">
        <v>671</v>
      </c>
      <c r="D1101" s="43">
        <v>45398</v>
      </c>
      <c r="E1101" s="45" t="s">
        <v>672</v>
      </c>
      <c r="F1101" s="60">
        <v>8085.2</v>
      </c>
      <c r="G1101" s="44">
        <f t="shared" si="55"/>
        <v>2021.3</v>
      </c>
      <c r="H1101" s="60">
        <f t="shared" si="56"/>
        <v>6063.9</v>
      </c>
    </row>
    <row r="1102" spans="1:8" x14ac:dyDescent="0.25">
      <c r="A1102" s="43">
        <v>45398</v>
      </c>
      <c r="B1102" s="44">
        <v>10387</v>
      </c>
      <c r="C1102" s="44" t="s">
        <v>671</v>
      </c>
      <c r="D1102" s="43">
        <v>45398</v>
      </c>
      <c r="E1102" s="45" t="s">
        <v>672</v>
      </c>
      <c r="F1102" s="60">
        <v>8085.2</v>
      </c>
      <c r="G1102" s="44">
        <f t="shared" si="55"/>
        <v>2021.3</v>
      </c>
      <c r="H1102" s="60">
        <f t="shared" si="56"/>
        <v>6063.9</v>
      </c>
    </row>
    <row r="1103" spans="1:8" x14ac:dyDescent="0.25">
      <c r="A1103" s="43">
        <v>45399</v>
      </c>
      <c r="B1103" s="44">
        <v>10388</v>
      </c>
      <c r="C1103" s="44" t="s">
        <v>673</v>
      </c>
      <c r="D1103" s="43">
        <v>45399</v>
      </c>
      <c r="E1103" s="45" t="s">
        <v>19</v>
      </c>
      <c r="F1103" s="60">
        <v>43936</v>
      </c>
      <c r="G1103" s="44">
        <f t="shared" si="55"/>
        <v>10984</v>
      </c>
      <c r="H1103" s="60">
        <f t="shared" si="56"/>
        <v>32952</v>
      </c>
    </row>
    <row r="1104" spans="1:8" x14ac:dyDescent="0.25">
      <c r="A1104" s="43">
        <v>45399</v>
      </c>
      <c r="B1104" s="44">
        <v>10389</v>
      </c>
      <c r="C1104" s="44" t="s">
        <v>675</v>
      </c>
      <c r="D1104" s="43">
        <v>45399</v>
      </c>
      <c r="E1104" s="45" t="s">
        <v>674</v>
      </c>
      <c r="F1104" s="60">
        <v>20281</v>
      </c>
      <c r="G1104" s="44">
        <f t="shared" si="55"/>
        <v>5070.25</v>
      </c>
      <c r="H1104" s="60">
        <f t="shared" si="56"/>
        <v>15210.75</v>
      </c>
    </row>
    <row r="1105" spans="1:8" x14ac:dyDescent="0.25">
      <c r="A1105" s="43">
        <v>45400</v>
      </c>
      <c r="B1105" s="44">
        <v>10390</v>
      </c>
      <c r="C1105" s="44" t="s">
        <v>676</v>
      </c>
      <c r="D1105" s="43">
        <v>45400</v>
      </c>
      <c r="E1105" s="45" t="s">
        <v>677</v>
      </c>
      <c r="F1105" s="60">
        <v>10115.469999999999</v>
      </c>
      <c r="G1105" s="44">
        <f t="shared" si="55"/>
        <v>2528.8674999999998</v>
      </c>
      <c r="H1105" s="60">
        <f t="shared" si="56"/>
        <v>7586.6024999999991</v>
      </c>
    </row>
    <row r="1106" spans="1:8" x14ac:dyDescent="0.25">
      <c r="A1106" s="43">
        <v>45400</v>
      </c>
      <c r="B1106" s="44">
        <v>10391</v>
      </c>
      <c r="C1106" s="44" t="s">
        <v>678</v>
      </c>
      <c r="D1106" s="43">
        <v>45400</v>
      </c>
      <c r="E1106" s="45" t="s">
        <v>677</v>
      </c>
      <c r="F1106" s="60">
        <v>21239.66</v>
      </c>
      <c r="G1106" s="44">
        <f t="shared" si="55"/>
        <v>5309.915</v>
      </c>
      <c r="H1106" s="60">
        <f t="shared" si="56"/>
        <v>15929.744999999999</v>
      </c>
    </row>
    <row r="1107" spans="1:8" x14ac:dyDescent="0.25">
      <c r="A1107" s="43">
        <v>45400</v>
      </c>
      <c r="B1107" s="44">
        <v>10392</v>
      </c>
      <c r="C1107" s="44" t="s">
        <v>679</v>
      </c>
      <c r="D1107" s="43">
        <v>45400</v>
      </c>
      <c r="E1107" s="45" t="s">
        <v>677</v>
      </c>
      <c r="F1107" s="60">
        <v>83419.95</v>
      </c>
      <c r="G1107" s="44">
        <f t="shared" si="55"/>
        <v>20854.987499999999</v>
      </c>
      <c r="H1107" s="60">
        <f t="shared" si="56"/>
        <v>62564.962499999994</v>
      </c>
    </row>
    <row r="1108" spans="1:8" x14ac:dyDescent="0.25">
      <c r="A1108" s="43">
        <v>45400</v>
      </c>
      <c r="B1108" s="44">
        <v>10393</v>
      </c>
      <c r="C1108" s="44" t="s">
        <v>680</v>
      </c>
      <c r="D1108" s="43">
        <v>45400</v>
      </c>
      <c r="E1108" s="45" t="s">
        <v>683</v>
      </c>
      <c r="F1108" s="60">
        <v>8795.6</v>
      </c>
      <c r="G1108" s="44">
        <f t="shared" si="55"/>
        <v>2198.9</v>
      </c>
      <c r="H1108" s="60">
        <f t="shared" si="56"/>
        <v>6596.7000000000007</v>
      </c>
    </row>
    <row r="1109" spans="1:8" x14ac:dyDescent="0.25">
      <c r="A1109" s="43">
        <v>45400</v>
      </c>
      <c r="B1109" s="44">
        <v>10394</v>
      </c>
      <c r="C1109" s="44" t="s">
        <v>680</v>
      </c>
      <c r="D1109" s="43">
        <v>45400</v>
      </c>
      <c r="E1109" s="45" t="s">
        <v>683</v>
      </c>
      <c r="F1109" s="60">
        <v>8795.6</v>
      </c>
      <c r="G1109" s="44">
        <f t="shared" si="55"/>
        <v>2198.9</v>
      </c>
      <c r="H1109" s="60">
        <f t="shared" si="56"/>
        <v>6596.7000000000007</v>
      </c>
    </row>
    <row r="1110" spans="1:8" x14ac:dyDescent="0.25">
      <c r="A1110" s="43">
        <v>45400</v>
      </c>
      <c r="B1110" s="44">
        <v>10395</v>
      </c>
      <c r="C1110" s="44" t="s">
        <v>680</v>
      </c>
      <c r="D1110" s="43">
        <v>45400</v>
      </c>
      <c r="E1110" s="45" t="s">
        <v>683</v>
      </c>
      <c r="F1110" s="60">
        <v>8795.6</v>
      </c>
      <c r="G1110" s="44">
        <f t="shared" si="55"/>
        <v>2198.9</v>
      </c>
      <c r="H1110" s="60">
        <f t="shared" si="56"/>
        <v>6596.7000000000007</v>
      </c>
    </row>
    <row r="1111" spans="1:8" x14ac:dyDescent="0.25">
      <c r="A1111" s="43">
        <v>45400</v>
      </c>
      <c r="B1111" s="44">
        <v>10396</v>
      </c>
      <c r="C1111" s="44" t="s">
        <v>680</v>
      </c>
      <c r="D1111" s="43">
        <v>45400</v>
      </c>
      <c r="E1111" s="45" t="s">
        <v>683</v>
      </c>
      <c r="F1111" s="60">
        <v>8795.6</v>
      </c>
      <c r="G1111" s="44">
        <f t="shared" si="55"/>
        <v>2198.9</v>
      </c>
      <c r="H1111" s="60">
        <f t="shared" si="56"/>
        <v>6596.7000000000007</v>
      </c>
    </row>
    <row r="1112" spans="1:8" x14ac:dyDescent="0.25">
      <c r="A1112" s="43">
        <v>45400</v>
      </c>
      <c r="B1112" s="44">
        <v>10397</v>
      </c>
      <c r="C1112" s="44" t="s">
        <v>680</v>
      </c>
      <c r="D1112" s="43">
        <v>45400</v>
      </c>
      <c r="E1112" s="45" t="s">
        <v>683</v>
      </c>
      <c r="F1112" s="60">
        <v>8795.6</v>
      </c>
      <c r="G1112" s="44">
        <f t="shared" si="55"/>
        <v>2198.9</v>
      </c>
      <c r="H1112" s="60">
        <f t="shared" si="56"/>
        <v>6596.7000000000007</v>
      </c>
    </row>
    <row r="1113" spans="1:8" x14ac:dyDescent="0.25">
      <c r="A1113" s="43">
        <v>45400</v>
      </c>
      <c r="B1113" s="44">
        <v>10398</v>
      </c>
      <c r="C1113" s="44" t="s">
        <v>680</v>
      </c>
      <c r="D1113" s="43">
        <v>45400</v>
      </c>
      <c r="E1113" s="45" t="s">
        <v>683</v>
      </c>
      <c r="F1113" s="60">
        <v>8795.6</v>
      </c>
      <c r="G1113" s="44">
        <f t="shared" si="55"/>
        <v>2198.9</v>
      </c>
      <c r="H1113" s="60">
        <f t="shared" si="56"/>
        <v>6596.7000000000007</v>
      </c>
    </row>
    <row r="1114" spans="1:8" x14ac:dyDescent="0.25">
      <c r="A1114" s="43">
        <v>45400</v>
      </c>
      <c r="B1114" s="44">
        <v>10399</v>
      </c>
      <c r="C1114" s="44" t="s">
        <v>681</v>
      </c>
      <c r="D1114" s="43">
        <v>45400</v>
      </c>
      <c r="E1114" s="45" t="s">
        <v>683</v>
      </c>
      <c r="F1114" s="60">
        <v>51624</v>
      </c>
      <c r="G1114" s="44">
        <f t="shared" si="55"/>
        <v>12906</v>
      </c>
      <c r="H1114" s="60">
        <f t="shared" si="56"/>
        <v>38718</v>
      </c>
    </row>
    <row r="1115" spans="1:8" x14ac:dyDescent="0.25">
      <c r="A1115" s="43">
        <v>45400</v>
      </c>
      <c r="B1115" s="44">
        <v>10400</v>
      </c>
      <c r="C1115" s="44" t="s">
        <v>681</v>
      </c>
      <c r="D1115" s="43">
        <v>45400</v>
      </c>
      <c r="E1115" s="45" t="s">
        <v>683</v>
      </c>
      <c r="F1115" s="60">
        <v>51624</v>
      </c>
      <c r="G1115" s="44">
        <f t="shared" si="55"/>
        <v>12906</v>
      </c>
      <c r="H1115" s="60">
        <f t="shared" si="56"/>
        <v>38718</v>
      </c>
    </row>
    <row r="1116" spans="1:8" x14ac:dyDescent="0.25">
      <c r="A1116" s="43">
        <v>45400</v>
      </c>
      <c r="B1116" s="44">
        <v>10401</v>
      </c>
      <c r="C1116" s="44" t="s">
        <v>682</v>
      </c>
      <c r="D1116" s="43">
        <v>45400</v>
      </c>
      <c r="E1116" s="45" t="s">
        <v>670</v>
      </c>
      <c r="F1116" s="60">
        <v>12862.5</v>
      </c>
      <c r="G1116" s="44">
        <f t="shared" si="55"/>
        <v>3215.625</v>
      </c>
      <c r="H1116" s="60">
        <f t="shared" si="56"/>
        <v>9646.875</v>
      </c>
    </row>
    <row r="1117" spans="1:8" x14ac:dyDescent="0.25">
      <c r="A1117" s="43">
        <v>45400</v>
      </c>
      <c r="B1117" s="44">
        <v>10402</v>
      </c>
      <c r="C1117" s="44" t="s">
        <v>684</v>
      </c>
      <c r="D1117" s="43">
        <v>45400</v>
      </c>
      <c r="E1117" s="45" t="s">
        <v>685</v>
      </c>
      <c r="F1117" s="60">
        <v>63156</v>
      </c>
      <c r="G1117" s="44">
        <f t="shared" si="55"/>
        <v>15789</v>
      </c>
      <c r="H1117" s="60">
        <f t="shared" si="56"/>
        <v>47367</v>
      </c>
    </row>
    <row r="1118" spans="1:8" x14ac:dyDescent="0.25">
      <c r="A1118" s="43">
        <v>45400</v>
      </c>
      <c r="B1118" s="44">
        <v>10403</v>
      </c>
      <c r="C1118" s="44" t="s">
        <v>684</v>
      </c>
      <c r="D1118" s="43">
        <v>45400</v>
      </c>
      <c r="E1118" s="45" t="s">
        <v>685</v>
      </c>
      <c r="F1118" s="60">
        <v>63156</v>
      </c>
      <c r="G1118" s="44">
        <f t="shared" si="55"/>
        <v>15789</v>
      </c>
      <c r="H1118" s="60">
        <f t="shared" si="56"/>
        <v>47367</v>
      </c>
    </row>
    <row r="1119" spans="1:8" x14ac:dyDescent="0.25">
      <c r="A1119" s="43">
        <v>45400</v>
      </c>
      <c r="B1119" s="44">
        <v>10404</v>
      </c>
      <c r="C1119" s="44" t="s">
        <v>684</v>
      </c>
      <c r="D1119" s="43">
        <v>45400</v>
      </c>
      <c r="E1119" s="45" t="s">
        <v>685</v>
      </c>
      <c r="F1119" s="60">
        <v>63156</v>
      </c>
      <c r="G1119" s="44">
        <f t="shared" si="55"/>
        <v>15789</v>
      </c>
      <c r="H1119" s="60">
        <f t="shared" si="56"/>
        <v>47367</v>
      </c>
    </row>
    <row r="1120" spans="1:8" x14ac:dyDescent="0.25">
      <c r="A1120" s="43">
        <v>45400</v>
      </c>
      <c r="B1120" s="44">
        <v>10405</v>
      </c>
      <c r="C1120" s="44" t="s">
        <v>686</v>
      </c>
      <c r="D1120" s="43">
        <v>45400</v>
      </c>
      <c r="E1120" s="45" t="s">
        <v>685</v>
      </c>
      <c r="F1120" s="60">
        <v>225000</v>
      </c>
      <c r="G1120" s="44">
        <f t="shared" si="55"/>
        <v>56250</v>
      </c>
      <c r="H1120" s="60">
        <f t="shared" si="56"/>
        <v>168750</v>
      </c>
    </row>
    <row r="1121" spans="1:8" x14ac:dyDescent="0.25">
      <c r="A1121" s="43">
        <v>45400</v>
      </c>
      <c r="B1121" s="44">
        <v>10406</v>
      </c>
      <c r="C1121" s="44" t="s">
        <v>687</v>
      </c>
      <c r="D1121" s="43">
        <v>45400</v>
      </c>
      <c r="E1121" s="45" t="s">
        <v>643</v>
      </c>
      <c r="F1121" s="60">
        <v>13600</v>
      </c>
      <c r="G1121" s="44">
        <f t="shared" si="55"/>
        <v>3400</v>
      </c>
      <c r="H1121" s="60">
        <f t="shared" si="56"/>
        <v>10200</v>
      </c>
    </row>
    <row r="1122" spans="1:8" x14ac:dyDescent="0.25">
      <c r="A1122" s="43">
        <v>45400</v>
      </c>
      <c r="B1122" s="44">
        <v>10407</v>
      </c>
      <c r="C1122" s="44" t="s">
        <v>687</v>
      </c>
      <c r="D1122" s="43">
        <v>45400</v>
      </c>
      <c r="E1122" s="45" t="s">
        <v>643</v>
      </c>
      <c r="F1122" s="60">
        <v>13600</v>
      </c>
      <c r="G1122" s="44">
        <f t="shared" si="55"/>
        <v>3400</v>
      </c>
      <c r="H1122" s="60">
        <f t="shared" si="56"/>
        <v>10200</v>
      </c>
    </row>
    <row r="1123" spans="1:8" x14ac:dyDescent="0.25">
      <c r="A1123" s="43">
        <v>45400</v>
      </c>
      <c r="B1123" s="44">
        <v>10408</v>
      </c>
      <c r="C1123" s="44" t="s">
        <v>688</v>
      </c>
      <c r="D1123" s="43">
        <v>45400</v>
      </c>
      <c r="E1123" s="45" t="s">
        <v>672</v>
      </c>
      <c r="F1123" s="60">
        <v>57000</v>
      </c>
      <c r="G1123" s="44">
        <f t="shared" si="55"/>
        <v>14250</v>
      </c>
      <c r="H1123" s="60">
        <f t="shared" si="56"/>
        <v>42750</v>
      </c>
    </row>
    <row r="1124" spans="1:8" x14ac:dyDescent="0.25">
      <c r="A1124" s="43">
        <v>45400</v>
      </c>
      <c r="B1124" s="44">
        <v>10409</v>
      </c>
      <c r="C1124" s="44" t="s">
        <v>310</v>
      </c>
      <c r="D1124" s="43">
        <v>45400</v>
      </c>
      <c r="E1124" s="45" t="s">
        <v>689</v>
      </c>
      <c r="F1124" s="60">
        <v>3200</v>
      </c>
      <c r="G1124" s="44">
        <f t="shared" si="55"/>
        <v>800</v>
      </c>
      <c r="H1124" s="60">
        <f t="shared" si="56"/>
        <v>2400</v>
      </c>
    </row>
    <row r="1125" spans="1:8" x14ac:dyDescent="0.25">
      <c r="A1125" s="43">
        <v>45400</v>
      </c>
      <c r="B1125" s="44">
        <v>10410</v>
      </c>
      <c r="C1125" s="44" t="s">
        <v>596</v>
      </c>
      <c r="D1125" s="43">
        <v>45400</v>
      </c>
      <c r="E1125" s="45" t="s">
        <v>689</v>
      </c>
      <c r="F1125" s="60">
        <v>29000</v>
      </c>
      <c r="G1125" s="44">
        <f t="shared" ref="G1125:G1153" si="57">F1125*25%</f>
        <v>7250</v>
      </c>
      <c r="H1125" s="60">
        <f t="shared" ref="H1125:H1153" si="58">F1125-G1125</f>
        <v>21750</v>
      </c>
    </row>
    <row r="1126" spans="1:8" x14ac:dyDescent="0.25">
      <c r="A1126" s="43">
        <v>45400</v>
      </c>
      <c r="B1126" s="44">
        <v>10411</v>
      </c>
      <c r="C1126" s="44" t="s">
        <v>596</v>
      </c>
      <c r="D1126" s="43">
        <v>45400</v>
      </c>
      <c r="E1126" s="45" t="s">
        <v>689</v>
      </c>
      <c r="F1126" s="60">
        <v>29000</v>
      </c>
      <c r="G1126" s="44">
        <f t="shared" si="57"/>
        <v>7250</v>
      </c>
      <c r="H1126" s="60">
        <f t="shared" si="58"/>
        <v>21750</v>
      </c>
    </row>
    <row r="1127" spans="1:8" x14ac:dyDescent="0.25">
      <c r="A1127" s="43">
        <v>45400</v>
      </c>
      <c r="B1127" s="44">
        <v>10412</v>
      </c>
      <c r="C1127" s="44" t="s">
        <v>690</v>
      </c>
      <c r="D1127" s="43">
        <v>45400</v>
      </c>
      <c r="E1127" s="45" t="s">
        <v>689</v>
      </c>
      <c r="F1127" s="60">
        <v>18500</v>
      </c>
      <c r="G1127" s="44">
        <f t="shared" si="57"/>
        <v>4625</v>
      </c>
      <c r="H1127" s="60">
        <f t="shared" si="58"/>
        <v>13875</v>
      </c>
    </row>
    <row r="1128" spans="1:8" x14ac:dyDescent="0.25">
      <c r="A1128" s="43">
        <v>45400</v>
      </c>
      <c r="B1128" s="44">
        <v>10413</v>
      </c>
      <c r="C1128" s="44" t="s">
        <v>691</v>
      </c>
      <c r="D1128" s="43">
        <v>45400</v>
      </c>
      <c r="E1128" s="45" t="s">
        <v>689</v>
      </c>
      <c r="F1128" s="60">
        <v>3050</v>
      </c>
      <c r="G1128" s="44">
        <f t="shared" si="57"/>
        <v>762.5</v>
      </c>
      <c r="H1128" s="60">
        <f t="shared" si="58"/>
        <v>2287.5</v>
      </c>
    </row>
    <row r="1129" spans="1:8" x14ac:dyDescent="0.25">
      <c r="A1129" s="43">
        <v>45400</v>
      </c>
      <c r="B1129" s="44">
        <v>10414</v>
      </c>
      <c r="C1129" s="44" t="s">
        <v>691</v>
      </c>
      <c r="D1129" s="43">
        <v>45400</v>
      </c>
      <c r="E1129" s="45" t="s">
        <v>689</v>
      </c>
      <c r="F1129" s="60">
        <v>3050</v>
      </c>
      <c r="G1129" s="44">
        <f t="shared" si="57"/>
        <v>762.5</v>
      </c>
      <c r="H1129" s="60">
        <f t="shared" si="58"/>
        <v>2287.5</v>
      </c>
    </row>
    <row r="1130" spans="1:8" x14ac:dyDescent="0.25">
      <c r="A1130" s="43">
        <v>45400</v>
      </c>
      <c r="B1130" s="44">
        <v>10415</v>
      </c>
      <c r="C1130" s="44" t="s">
        <v>691</v>
      </c>
      <c r="D1130" s="43">
        <v>45400</v>
      </c>
      <c r="E1130" s="45" t="s">
        <v>689</v>
      </c>
      <c r="F1130" s="60">
        <v>3050</v>
      </c>
      <c r="G1130" s="44">
        <f t="shared" si="57"/>
        <v>762.5</v>
      </c>
      <c r="H1130" s="60">
        <f t="shared" si="58"/>
        <v>2287.5</v>
      </c>
    </row>
    <row r="1131" spans="1:8" x14ac:dyDescent="0.25">
      <c r="A1131" s="43">
        <v>45400</v>
      </c>
      <c r="B1131" s="44">
        <v>10416</v>
      </c>
      <c r="C1131" s="44" t="s">
        <v>692</v>
      </c>
      <c r="D1131" s="43">
        <v>45400</v>
      </c>
      <c r="E1131" s="45" t="s">
        <v>689</v>
      </c>
      <c r="F1131" s="60">
        <v>97500</v>
      </c>
      <c r="G1131" s="44">
        <f t="shared" si="57"/>
        <v>24375</v>
      </c>
      <c r="H1131" s="60">
        <f t="shared" si="58"/>
        <v>73125</v>
      </c>
    </row>
    <row r="1132" spans="1:8" x14ac:dyDescent="0.25">
      <c r="A1132" s="43">
        <v>45400</v>
      </c>
      <c r="B1132" s="44">
        <v>10417</v>
      </c>
      <c r="C1132" s="44" t="s">
        <v>692</v>
      </c>
      <c r="D1132" s="43">
        <v>45400</v>
      </c>
      <c r="E1132" s="45" t="s">
        <v>689</v>
      </c>
      <c r="F1132" s="60">
        <v>97500</v>
      </c>
      <c r="G1132" s="44">
        <f t="shared" si="57"/>
        <v>24375</v>
      </c>
      <c r="H1132" s="60">
        <f t="shared" si="58"/>
        <v>73125</v>
      </c>
    </row>
    <row r="1133" spans="1:8" x14ac:dyDescent="0.25">
      <c r="A1133" s="43">
        <v>45400</v>
      </c>
      <c r="B1133" s="44">
        <v>10418</v>
      </c>
      <c r="C1133" s="44" t="s">
        <v>692</v>
      </c>
      <c r="D1133" s="43">
        <v>45400</v>
      </c>
      <c r="E1133" s="45" t="s">
        <v>689</v>
      </c>
      <c r="F1133" s="60">
        <v>97500</v>
      </c>
      <c r="G1133" s="44">
        <f t="shared" si="57"/>
        <v>24375</v>
      </c>
      <c r="H1133" s="60">
        <f t="shared" si="58"/>
        <v>73125</v>
      </c>
    </row>
    <row r="1134" spans="1:8" x14ac:dyDescent="0.25">
      <c r="A1134" s="43">
        <v>45400</v>
      </c>
      <c r="B1134" s="44">
        <v>10419</v>
      </c>
      <c r="C1134" s="44" t="s">
        <v>690</v>
      </c>
      <c r="D1134" s="43">
        <v>45400</v>
      </c>
      <c r="E1134" s="45" t="s">
        <v>689</v>
      </c>
      <c r="F1134" s="60">
        <v>16775</v>
      </c>
      <c r="G1134" s="44">
        <f t="shared" si="57"/>
        <v>4193.75</v>
      </c>
      <c r="H1134" s="60">
        <f t="shared" si="58"/>
        <v>12581.25</v>
      </c>
    </row>
    <row r="1135" spans="1:8" x14ac:dyDescent="0.25">
      <c r="A1135" s="43">
        <v>45400</v>
      </c>
      <c r="B1135" s="44">
        <v>10420</v>
      </c>
      <c r="C1135" s="44" t="s">
        <v>690</v>
      </c>
      <c r="D1135" s="43">
        <v>45400</v>
      </c>
      <c r="E1135" s="45" t="s">
        <v>689</v>
      </c>
      <c r="F1135" s="60">
        <v>16775</v>
      </c>
      <c r="G1135" s="44">
        <f t="shared" si="57"/>
        <v>4193.75</v>
      </c>
      <c r="H1135" s="60">
        <f t="shared" si="58"/>
        <v>12581.25</v>
      </c>
    </row>
    <row r="1136" spans="1:8" x14ac:dyDescent="0.25">
      <c r="A1136" s="43">
        <v>45400</v>
      </c>
      <c r="B1136" s="44">
        <v>10421</v>
      </c>
      <c r="C1136" s="44" t="s">
        <v>690</v>
      </c>
      <c r="D1136" s="43">
        <v>45400</v>
      </c>
      <c r="E1136" s="45" t="s">
        <v>689</v>
      </c>
      <c r="F1136" s="60">
        <v>16775</v>
      </c>
      <c r="G1136" s="44">
        <f t="shared" si="57"/>
        <v>4193.75</v>
      </c>
      <c r="H1136" s="60">
        <f t="shared" si="58"/>
        <v>12581.25</v>
      </c>
    </row>
    <row r="1137" spans="1:8" x14ac:dyDescent="0.25">
      <c r="A1137" s="43">
        <v>45400</v>
      </c>
      <c r="B1137" s="44">
        <v>10422</v>
      </c>
      <c r="C1137" s="44" t="s">
        <v>693</v>
      </c>
      <c r="D1137" s="43">
        <v>45400</v>
      </c>
      <c r="E1137" s="45" t="s">
        <v>689</v>
      </c>
      <c r="F1137" s="60">
        <v>72100</v>
      </c>
      <c r="G1137" s="44">
        <f t="shared" si="57"/>
        <v>18025</v>
      </c>
      <c r="H1137" s="60">
        <f t="shared" si="58"/>
        <v>54075</v>
      </c>
    </row>
    <row r="1138" spans="1:8" x14ac:dyDescent="0.25">
      <c r="A1138" s="43">
        <v>45400</v>
      </c>
      <c r="B1138" s="44">
        <v>10423</v>
      </c>
      <c r="C1138" s="44" t="s">
        <v>694</v>
      </c>
      <c r="D1138" s="43">
        <v>45400</v>
      </c>
      <c r="E1138" s="45" t="s">
        <v>689</v>
      </c>
      <c r="F1138" s="60">
        <v>12350</v>
      </c>
      <c r="G1138" s="44">
        <f t="shared" si="57"/>
        <v>3087.5</v>
      </c>
      <c r="H1138" s="60">
        <f t="shared" si="58"/>
        <v>9262.5</v>
      </c>
    </row>
    <row r="1139" spans="1:8" x14ac:dyDescent="0.25">
      <c r="A1139" s="43">
        <v>45400</v>
      </c>
      <c r="B1139" s="44">
        <v>10424</v>
      </c>
      <c r="C1139" s="44" t="s">
        <v>694</v>
      </c>
      <c r="D1139" s="43">
        <v>45400</v>
      </c>
      <c r="E1139" s="45" t="s">
        <v>689</v>
      </c>
      <c r="F1139" s="60">
        <v>12350</v>
      </c>
      <c r="G1139" s="44">
        <f t="shared" si="57"/>
        <v>3087.5</v>
      </c>
      <c r="H1139" s="60">
        <f t="shared" si="58"/>
        <v>9262.5</v>
      </c>
    </row>
    <row r="1140" spans="1:8" x14ac:dyDescent="0.25">
      <c r="A1140" s="43">
        <v>45400</v>
      </c>
      <c r="B1140" s="44">
        <v>10425</v>
      </c>
      <c r="C1140" s="44" t="s">
        <v>694</v>
      </c>
      <c r="D1140" s="43">
        <v>45400</v>
      </c>
      <c r="E1140" s="45" t="s">
        <v>689</v>
      </c>
      <c r="F1140" s="60">
        <v>12350</v>
      </c>
      <c r="G1140" s="44">
        <f t="shared" si="57"/>
        <v>3087.5</v>
      </c>
      <c r="H1140" s="60">
        <f t="shared" si="58"/>
        <v>9262.5</v>
      </c>
    </row>
    <row r="1141" spans="1:8" x14ac:dyDescent="0.25">
      <c r="A1141" s="43">
        <v>45400</v>
      </c>
      <c r="B1141" s="44">
        <v>10426</v>
      </c>
      <c r="C1141" s="44" t="s">
        <v>695</v>
      </c>
      <c r="D1141" s="43">
        <v>45400</v>
      </c>
      <c r="E1141" s="45" t="s">
        <v>689</v>
      </c>
      <c r="F1141" s="60">
        <v>4920</v>
      </c>
      <c r="G1141" s="44">
        <f t="shared" si="57"/>
        <v>1230</v>
      </c>
      <c r="H1141" s="60">
        <f t="shared" si="58"/>
        <v>3690</v>
      </c>
    </row>
    <row r="1142" spans="1:8" x14ac:dyDescent="0.25">
      <c r="A1142" s="43">
        <v>45401</v>
      </c>
      <c r="B1142" s="44">
        <v>10427</v>
      </c>
      <c r="C1142" s="44" t="s">
        <v>696</v>
      </c>
      <c r="D1142" s="43">
        <v>45401</v>
      </c>
      <c r="E1142" s="45" t="s">
        <v>697</v>
      </c>
      <c r="F1142" s="60">
        <v>17500</v>
      </c>
      <c r="G1142" s="44">
        <f t="shared" si="57"/>
        <v>4375</v>
      </c>
      <c r="H1142" s="60">
        <f t="shared" si="58"/>
        <v>13125</v>
      </c>
    </row>
    <row r="1143" spans="1:8" x14ac:dyDescent="0.25">
      <c r="A1143" s="43">
        <v>45404</v>
      </c>
      <c r="B1143" s="44">
        <v>10428</v>
      </c>
      <c r="C1143" s="44" t="s">
        <v>698</v>
      </c>
      <c r="D1143" s="43">
        <v>45404</v>
      </c>
      <c r="E1143" s="45" t="s">
        <v>699</v>
      </c>
      <c r="F1143" s="60">
        <v>7176.5</v>
      </c>
      <c r="G1143" s="44">
        <f t="shared" si="57"/>
        <v>1794.125</v>
      </c>
      <c r="H1143" s="60">
        <f t="shared" si="58"/>
        <v>5382.375</v>
      </c>
    </row>
    <row r="1144" spans="1:8" x14ac:dyDescent="0.25">
      <c r="A1144" s="43">
        <v>45404</v>
      </c>
      <c r="B1144" s="44">
        <v>10429</v>
      </c>
      <c r="C1144" s="44" t="s">
        <v>698</v>
      </c>
      <c r="D1144" s="43">
        <v>45404</v>
      </c>
      <c r="E1144" s="45" t="s">
        <v>699</v>
      </c>
      <c r="F1144" s="60">
        <v>7176.5</v>
      </c>
      <c r="G1144" s="44">
        <f t="shared" si="57"/>
        <v>1794.125</v>
      </c>
      <c r="H1144" s="60">
        <f t="shared" si="58"/>
        <v>5382.375</v>
      </c>
    </row>
    <row r="1145" spans="1:8" x14ac:dyDescent="0.25">
      <c r="A1145" s="43">
        <v>45404</v>
      </c>
      <c r="B1145" s="44">
        <v>10430</v>
      </c>
      <c r="C1145" s="44" t="s">
        <v>700</v>
      </c>
      <c r="D1145" s="43">
        <v>45404</v>
      </c>
      <c r="E1145" s="45" t="s">
        <v>701</v>
      </c>
      <c r="F1145" s="60">
        <v>12862.5</v>
      </c>
      <c r="G1145" s="44">
        <f t="shared" si="57"/>
        <v>3215.625</v>
      </c>
      <c r="H1145" s="60">
        <f t="shared" si="58"/>
        <v>9646.875</v>
      </c>
    </row>
    <row r="1146" spans="1:8" x14ac:dyDescent="0.25">
      <c r="A1146" s="43">
        <v>45404</v>
      </c>
      <c r="B1146" s="44">
        <v>10431</v>
      </c>
      <c r="C1146" s="44" t="s">
        <v>700</v>
      </c>
      <c r="D1146" s="43">
        <v>45404</v>
      </c>
      <c r="E1146" s="45" t="s">
        <v>645</v>
      </c>
      <c r="F1146" s="60">
        <v>12862.5</v>
      </c>
      <c r="G1146" s="44">
        <f t="shared" si="57"/>
        <v>3215.625</v>
      </c>
      <c r="H1146" s="60">
        <f t="shared" si="58"/>
        <v>9646.875</v>
      </c>
    </row>
    <row r="1147" spans="1:8" x14ac:dyDescent="0.25">
      <c r="A1147" s="43">
        <v>45404</v>
      </c>
      <c r="B1147" s="44">
        <v>10432</v>
      </c>
      <c r="C1147" s="44" t="s">
        <v>702</v>
      </c>
      <c r="D1147" s="43">
        <v>45404</v>
      </c>
      <c r="E1147" s="45" t="s">
        <v>704</v>
      </c>
      <c r="F1147" s="60">
        <v>2844.2</v>
      </c>
      <c r="G1147" s="44">
        <f t="shared" si="57"/>
        <v>711.05</v>
      </c>
      <c r="H1147" s="60">
        <f t="shared" si="58"/>
        <v>2133.1499999999996</v>
      </c>
    </row>
    <row r="1148" spans="1:8" x14ac:dyDescent="0.25">
      <c r="A1148" s="43">
        <v>45404</v>
      </c>
      <c r="B1148" s="44">
        <v>10433</v>
      </c>
      <c r="C1148" s="44" t="s">
        <v>702</v>
      </c>
      <c r="D1148" s="43">
        <v>45404</v>
      </c>
      <c r="E1148" s="45" t="s">
        <v>704</v>
      </c>
      <c r="F1148" s="60">
        <v>2844.2</v>
      </c>
      <c r="G1148" s="44">
        <f t="shared" si="57"/>
        <v>711.05</v>
      </c>
      <c r="H1148" s="60">
        <f t="shared" si="58"/>
        <v>2133.1499999999996</v>
      </c>
    </row>
    <row r="1149" spans="1:8" x14ac:dyDescent="0.25">
      <c r="A1149" s="43">
        <v>45404</v>
      </c>
      <c r="B1149" s="44">
        <v>10434</v>
      </c>
      <c r="C1149" s="44" t="s">
        <v>703</v>
      </c>
      <c r="D1149" s="43">
        <v>45404</v>
      </c>
      <c r="E1149" s="45" t="s">
        <v>704</v>
      </c>
      <c r="F1149" s="60">
        <v>4576</v>
      </c>
      <c r="G1149" s="44">
        <f t="shared" si="57"/>
        <v>1144</v>
      </c>
      <c r="H1149" s="60">
        <f t="shared" si="58"/>
        <v>3432</v>
      </c>
    </row>
    <row r="1150" spans="1:8" x14ac:dyDescent="0.25">
      <c r="A1150" s="43">
        <v>45404</v>
      </c>
      <c r="B1150" s="44">
        <v>10435</v>
      </c>
      <c r="C1150" s="44" t="s">
        <v>705</v>
      </c>
      <c r="D1150" s="43">
        <v>45404</v>
      </c>
      <c r="E1150" s="45" t="s">
        <v>704</v>
      </c>
      <c r="F1150" s="60">
        <v>51612</v>
      </c>
      <c r="G1150" s="44">
        <f t="shared" si="57"/>
        <v>12903</v>
      </c>
      <c r="H1150" s="60">
        <f t="shared" si="58"/>
        <v>38709</v>
      </c>
    </row>
    <row r="1151" spans="1:8" x14ac:dyDescent="0.25">
      <c r="A1151" s="43">
        <v>45405</v>
      </c>
      <c r="B1151" s="44">
        <v>10436</v>
      </c>
      <c r="C1151" s="44" t="s">
        <v>706</v>
      </c>
      <c r="D1151" s="43">
        <v>45405</v>
      </c>
      <c r="E1151" s="45" t="s">
        <v>685</v>
      </c>
      <c r="F1151" s="60">
        <v>55100</v>
      </c>
      <c r="G1151" s="44">
        <f t="shared" si="57"/>
        <v>13775</v>
      </c>
      <c r="H1151" s="60">
        <f t="shared" si="58"/>
        <v>41325</v>
      </c>
    </row>
    <row r="1152" spans="1:8" x14ac:dyDescent="0.25">
      <c r="A1152" s="43">
        <v>45405</v>
      </c>
      <c r="B1152" s="44">
        <v>10437</v>
      </c>
      <c r="C1152" s="44" t="s">
        <v>706</v>
      </c>
      <c r="D1152" s="43">
        <v>45405</v>
      </c>
      <c r="E1152" s="45" t="s">
        <v>685</v>
      </c>
      <c r="F1152" s="60">
        <v>55100</v>
      </c>
      <c r="G1152" s="44">
        <f t="shared" si="57"/>
        <v>13775</v>
      </c>
      <c r="H1152" s="60">
        <f t="shared" si="58"/>
        <v>41325</v>
      </c>
    </row>
    <row r="1153" spans="1:14" x14ac:dyDescent="0.25">
      <c r="A1153" s="43">
        <v>45405</v>
      </c>
      <c r="B1153" s="44">
        <v>10438</v>
      </c>
      <c r="C1153" s="44" t="s">
        <v>706</v>
      </c>
      <c r="D1153" s="43">
        <v>45405</v>
      </c>
      <c r="E1153" s="45" t="s">
        <v>685</v>
      </c>
      <c r="F1153" s="60">
        <v>55100</v>
      </c>
      <c r="G1153" s="44">
        <f t="shared" si="57"/>
        <v>13775</v>
      </c>
      <c r="H1153" s="60">
        <f t="shared" si="58"/>
        <v>41325</v>
      </c>
    </row>
    <row r="1154" spans="1:14" x14ac:dyDescent="0.25">
      <c r="A1154" s="44"/>
      <c r="B1154" s="44"/>
      <c r="C1154" s="44"/>
      <c r="D1154" s="44"/>
      <c r="E1154" s="44"/>
      <c r="F1154" s="44"/>
      <c r="G1154" s="44"/>
      <c r="H1154" s="60">
        <f>SUM(H1061:H1153)</f>
        <v>1822852.3124999995</v>
      </c>
      <c r="L1154" s="9"/>
      <c r="M1154" s="9"/>
      <c r="N1154" s="39"/>
    </row>
    <row r="1155" spans="1:14" x14ac:dyDescent="0.25">
      <c r="A1155" s="44"/>
      <c r="B1155" s="44"/>
      <c r="C1155" s="44"/>
      <c r="D1155" s="44"/>
      <c r="E1155" s="44"/>
      <c r="F1155" s="44"/>
      <c r="G1155" s="44"/>
      <c r="H1155" s="44"/>
      <c r="N1155" s="39"/>
    </row>
    <row r="1156" spans="1:14" x14ac:dyDescent="0.25">
      <c r="A1156" s="44"/>
      <c r="B1156" s="44"/>
      <c r="C1156" s="44"/>
      <c r="D1156" s="44"/>
      <c r="E1156" s="44"/>
      <c r="F1156" s="44"/>
      <c r="G1156" s="44"/>
      <c r="H1156" s="44"/>
      <c r="N1156" s="39"/>
    </row>
    <row r="1157" spans="1:14" x14ac:dyDescent="0.25">
      <c r="A1157" s="44"/>
      <c r="B1157" s="44"/>
      <c r="C1157" s="44"/>
      <c r="D1157" s="44"/>
      <c r="E1157" s="45" t="s">
        <v>707</v>
      </c>
      <c r="F1157" s="60">
        <f>SUM(F1061:F1156)</f>
        <v>2430469.75</v>
      </c>
      <c r="G1157" s="44">
        <f>SUM(G1061:G1156)</f>
        <v>607617.4375</v>
      </c>
      <c r="H1157" s="60">
        <f>SUM(H1154)</f>
        <v>1822852.3124999995</v>
      </c>
    </row>
    <row r="1158" spans="1:14" x14ac:dyDescent="0.25">
      <c r="A1158" s="44"/>
      <c r="B1158" s="44"/>
      <c r="C1158" s="44"/>
      <c r="D1158" s="44"/>
      <c r="E1158" s="45"/>
      <c r="F1158" s="44"/>
      <c r="G1158" s="44"/>
      <c r="H1158" s="44"/>
    </row>
    <row r="1159" spans="1:14" x14ac:dyDescent="0.25">
      <c r="A1159" s="44"/>
      <c r="B1159" s="44"/>
      <c r="C1159" s="44"/>
      <c r="D1159" s="44"/>
      <c r="E1159" s="45"/>
      <c r="F1159" s="44"/>
      <c r="G1159" s="44"/>
      <c r="H1159" s="44"/>
    </row>
    <row r="1160" spans="1:14" ht="26.25" x14ac:dyDescent="0.4">
      <c r="A1160" s="86" t="s">
        <v>165</v>
      </c>
      <c r="B1160" s="87"/>
      <c r="C1160" s="87"/>
      <c r="D1160" s="87"/>
      <c r="E1160" s="87"/>
      <c r="F1160" s="87"/>
      <c r="G1160" s="87"/>
      <c r="H1160" s="88"/>
    </row>
    <row r="1161" spans="1:14" x14ac:dyDescent="0.25">
      <c r="A1161" s="56" t="s">
        <v>3</v>
      </c>
      <c r="B1161" s="56" t="s">
        <v>4</v>
      </c>
      <c r="C1161" s="56" t="s">
        <v>5</v>
      </c>
      <c r="D1161" s="56" t="s">
        <v>6</v>
      </c>
      <c r="E1161" s="57" t="s">
        <v>7</v>
      </c>
      <c r="F1161" s="58" t="s">
        <v>8</v>
      </c>
      <c r="G1161" s="58" t="s">
        <v>9</v>
      </c>
      <c r="H1161" s="59">
        <f ca="1">+C1220+#REF!+A1161:H1161</f>
        <v>0</v>
      </c>
    </row>
    <row r="1162" spans="1:14" x14ac:dyDescent="0.25">
      <c r="A1162" s="43">
        <v>45414</v>
      </c>
      <c r="B1162" s="44">
        <v>10438</v>
      </c>
      <c r="C1162" s="44" t="s">
        <v>708</v>
      </c>
      <c r="D1162" s="43">
        <v>45414</v>
      </c>
      <c r="E1162" s="45" t="s">
        <v>709</v>
      </c>
      <c r="F1162" s="60">
        <v>1627.5</v>
      </c>
      <c r="G1162" s="44">
        <f t="shared" ref="G1162:G1204" si="59">F1162*25%</f>
        <v>406.875</v>
      </c>
      <c r="H1162" s="60">
        <f t="shared" ref="H1162:H1203" si="60">F1162-G1162</f>
        <v>1220.625</v>
      </c>
    </row>
    <row r="1163" spans="1:14" x14ac:dyDescent="0.25">
      <c r="A1163" s="43">
        <v>45414</v>
      </c>
      <c r="B1163" s="44">
        <v>10439</v>
      </c>
      <c r="C1163" s="44" t="s">
        <v>710</v>
      </c>
      <c r="D1163" s="43">
        <v>45414</v>
      </c>
      <c r="E1163" s="45" t="s">
        <v>709</v>
      </c>
      <c r="F1163" s="60">
        <v>4340</v>
      </c>
      <c r="G1163" s="44">
        <f t="shared" si="59"/>
        <v>1085</v>
      </c>
      <c r="H1163" s="60">
        <f t="shared" si="60"/>
        <v>3255</v>
      </c>
    </row>
    <row r="1164" spans="1:14" x14ac:dyDescent="0.25">
      <c r="A1164" s="43">
        <v>45414</v>
      </c>
      <c r="B1164" s="44">
        <v>10440</v>
      </c>
      <c r="C1164" s="44" t="s">
        <v>711</v>
      </c>
      <c r="D1164" s="43">
        <v>45414</v>
      </c>
      <c r="E1164" s="45" t="s">
        <v>216</v>
      </c>
      <c r="F1164" s="60">
        <v>75500</v>
      </c>
      <c r="G1164" s="44">
        <f t="shared" si="59"/>
        <v>18875</v>
      </c>
      <c r="H1164" s="60">
        <f t="shared" si="60"/>
        <v>56625</v>
      </c>
    </row>
    <row r="1165" spans="1:14" x14ac:dyDescent="0.25">
      <c r="A1165" s="43">
        <v>45415</v>
      </c>
      <c r="B1165" s="44">
        <v>10441</v>
      </c>
      <c r="C1165" s="44" t="s">
        <v>712</v>
      </c>
      <c r="D1165" s="43">
        <v>45415</v>
      </c>
      <c r="E1165" s="45" t="s">
        <v>713</v>
      </c>
      <c r="F1165" s="60">
        <v>4908.8</v>
      </c>
      <c r="G1165" s="44">
        <f t="shared" si="59"/>
        <v>1227.2</v>
      </c>
      <c r="H1165" s="60">
        <f t="shared" si="60"/>
        <v>3681.6000000000004</v>
      </c>
    </row>
    <row r="1166" spans="1:14" x14ac:dyDescent="0.25">
      <c r="A1166" s="43">
        <v>45419</v>
      </c>
      <c r="B1166" s="44">
        <v>10442</v>
      </c>
      <c r="C1166" s="44" t="s">
        <v>714</v>
      </c>
      <c r="D1166" s="43">
        <v>45419</v>
      </c>
      <c r="E1166" s="45" t="s">
        <v>713</v>
      </c>
      <c r="F1166" s="60">
        <v>10572.8</v>
      </c>
      <c r="G1166" s="44">
        <f t="shared" si="59"/>
        <v>2643.2</v>
      </c>
      <c r="H1166" s="60">
        <f t="shared" si="60"/>
        <v>7929.5999999999995</v>
      </c>
    </row>
    <row r="1167" spans="1:14" x14ac:dyDescent="0.25">
      <c r="A1167" s="43">
        <v>45419</v>
      </c>
      <c r="B1167" s="44">
        <v>10443</v>
      </c>
      <c r="C1167" s="44" t="s">
        <v>715</v>
      </c>
      <c r="D1167" s="43">
        <v>45419</v>
      </c>
      <c r="E1167" s="45" t="s">
        <v>713</v>
      </c>
      <c r="F1167" s="60">
        <v>4720</v>
      </c>
      <c r="G1167" s="44">
        <f t="shared" si="59"/>
        <v>1180</v>
      </c>
      <c r="H1167" s="60">
        <f t="shared" si="60"/>
        <v>3540</v>
      </c>
    </row>
    <row r="1168" spans="1:14" x14ac:dyDescent="0.25">
      <c r="A1168" s="43">
        <v>45419</v>
      </c>
      <c r="B1168" s="44">
        <v>10444</v>
      </c>
      <c r="C1168" s="44" t="s">
        <v>716</v>
      </c>
      <c r="D1168" s="43">
        <v>45419</v>
      </c>
      <c r="E1168" s="45" t="s">
        <v>713</v>
      </c>
      <c r="F1168" s="60">
        <v>2832</v>
      </c>
      <c r="G1168" s="44">
        <f t="shared" si="59"/>
        <v>708</v>
      </c>
      <c r="H1168" s="60">
        <f t="shared" si="60"/>
        <v>2124</v>
      </c>
    </row>
    <row r="1169" spans="1:8" x14ac:dyDescent="0.25">
      <c r="A1169" s="43">
        <v>45419</v>
      </c>
      <c r="B1169" s="44">
        <v>10445</v>
      </c>
      <c r="C1169" s="44" t="s">
        <v>717</v>
      </c>
      <c r="D1169" s="43">
        <v>45419</v>
      </c>
      <c r="E1169" s="45" t="s">
        <v>713</v>
      </c>
      <c r="F1169" s="60">
        <v>10384</v>
      </c>
      <c r="G1169" s="44">
        <f t="shared" si="59"/>
        <v>2596</v>
      </c>
      <c r="H1169" s="60">
        <f t="shared" si="60"/>
        <v>7788</v>
      </c>
    </row>
    <row r="1170" spans="1:8" x14ac:dyDescent="0.25">
      <c r="A1170" s="43">
        <v>45419</v>
      </c>
      <c r="B1170" s="44">
        <v>10446</v>
      </c>
      <c r="C1170" s="44" t="s">
        <v>717</v>
      </c>
      <c r="D1170" s="43">
        <v>45419</v>
      </c>
      <c r="E1170" s="45" t="s">
        <v>713</v>
      </c>
      <c r="F1170" s="60">
        <v>10384</v>
      </c>
      <c r="G1170" s="44">
        <f t="shared" si="59"/>
        <v>2596</v>
      </c>
      <c r="H1170" s="60">
        <f t="shared" si="60"/>
        <v>7788</v>
      </c>
    </row>
    <row r="1171" spans="1:8" x14ac:dyDescent="0.25">
      <c r="A1171" s="43">
        <v>45419</v>
      </c>
      <c r="B1171" s="44">
        <v>10447</v>
      </c>
      <c r="C1171" s="44" t="s">
        <v>718</v>
      </c>
      <c r="D1171" s="43">
        <v>45419</v>
      </c>
      <c r="E1171" s="45" t="s">
        <v>713</v>
      </c>
      <c r="F1171" s="60">
        <v>5852.8</v>
      </c>
      <c r="G1171" s="44">
        <f t="shared" si="59"/>
        <v>1463.2</v>
      </c>
      <c r="H1171" s="60">
        <f t="shared" si="60"/>
        <v>4389.6000000000004</v>
      </c>
    </row>
    <row r="1172" spans="1:8" x14ac:dyDescent="0.25">
      <c r="A1172" s="43">
        <v>45419</v>
      </c>
      <c r="B1172" s="44">
        <v>10448</v>
      </c>
      <c r="C1172" s="44" t="s">
        <v>718</v>
      </c>
      <c r="D1172" s="43">
        <v>45419</v>
      </c>
      <c r="E1172" s="45" t="s">
        <v>713</v>
      </c>
      <c r="F1172" s="60">
        <v>5852.8</v>
      </c>
      <c r="G1172" s="44">
        <f t="shared" si="59"/>
        <v>1463.2</v>
      </c>
      <c r="H1172" s="60">
        <f t="shared" si="60"/>
        <v>4389.6000000000004</v>
      </c>
    </row>
    <row r="1173" spans="1:8" x14ac:dyDescent="0.25">
      <c r="A1173" s="43">
        <v>45419</v>
      </c>
      <c r="B1173" s="44">
        <v>10449</v>
      </c>
      <c r="C1173" s="44" t="s">
        <v>719</v>
      </c>
      <c r="D1173" s="43">
        <v>45419</v>
      </c>
      <c r="E1173" s="45" t="s">
        <v>713</v>
      </c>
      <c r="F1173" s="60">
        <v>16992</v>
      </c>
      <c r="G1173" s="44">
        <f t="shared" si="59"/>
        <v>4248</v>
      </c>
      <c r="H1173" s="60">
        <f t="shared" si="60"/>
        <v>12744</v>
      </c>
    </row>
    <row r="1174" spans="1:8" x14ac:dyDescent="0.25">
      <c r="A1174" s="43">
        <v>45420</v>
      </c>
      <c r="B1174" s="44">
        <v>10450</v>
      </c>
      <c r="C1174" s="44" t="s">
        <v>720</v>
      </c>
      <c r="D1174" s="43">
        <v>45420</v>
      </c>
      <c r="E1174" s="65" t="s">
        <v>424</v>
      </c>
      <c r="F1174" s="60">
        <v>30750</v>
      </c>
      <c r="G1174" s="44">
        <f t="shared" si="59"/>
        <v>7687.5</v>
      </c>
      <c r="H1174" s="60">
        <f t="shared" si="60"/>
        <v>23062.5</v>
      </c>
    </row>
    <row r="1175" spans="1:8" x14ac:dyDescent="0.25">
      <c r="A1175" s="43">
        <v>45420</v>
      </c>
      <c r="B1175" s="44">
        <v>10451</v>
      </c>
      <c r="C1175" s="44" t="s">
        <v>721</v>
      </c>
      <c r="D1175" s="43">
        <v>45420</v>
      </c>
      <c r="E1175" s="45" t="s">
        <v>424</v>
      </c>
      <c r="F1175" s="60">
        <v>10350</v>
      </c>
      <c r="G1175" s="44">
        <f t="shared" si="59"/>
        <v>2587.5</v>
      </c>
      <c r="H1175" s="60">
        <f t="shared" si="60"/>
        <v>7762.5</v>
      </c>
    </row>
    <row r="1176" spans="1:8" x14ac:dyDescent="0.25">
      <c r="A1176" s="43">
        <v>45420</v>
      </c>
      <c r="B1176" s="44">
        <v>10452</v>
      </c>
      <c r="C1176" s="44" t="s">
        <v>722</v>
      </c>
      <c r="D1176" s="43">
        <v>45420</v>
      </c>
      <c r="E1176" s="45" t="s">
        <v>424</v>
      </c>
      <c r="F1176" s="60">
        <v>19500</v>
      </c>
      <c r="G1176" s="44">
        <f t="shared" si="59"/>
        <v>4875</v>
      </c>
      <c r="H1176" s="60">
        <f t="shared" si="60"/>
        <v>14625</v>
      </c>
    </row>
    <row r="1177" spans="1:8" x14ac:dyDescent="0.25">
      <c r="A1177" s="43">
        <v>45421</v>
      </c>
      <c r="B1177" s="44">
        <v>10453</v>
      </c>
      <c r="C1177" s="44" t="s">
        <v>724</v>
      </c>
      <c r="D1177" s="43">
        <v>45421</v>
      </c>
      <c r="E1177" s="45" t="s">
        <v>723</v>
      </c>
      <c r="F1177" s="60">
        <v>8000</v>
      </c>
      <c r="G1177" s="44">
        <f t="shared" si="59"/>
        <v>2000</v>
      </c>
      <c r="H1177" s="60">
        <f t="shared" si="60"/>
        <v>6000</v>
      </c>
    </row>
    <row r="1178" spans="1:8" x14ac:dyDescent="0.25">
      <c r="A1178" s="43">
        <v>45421</v>
      </c>
      <c r="B1178" s="44">
        <v>10454</v>
      </c>
      <c r="C1178" s="44" t="s">
        <v>724</v>
      </c>
      <c r="D1178" s="43">
        <v>45421</v>
      </c>
      <c r="E1178" s="45" t="s">
        <v>723</v>
      </c>
      <c r="F1178" s="60">
        <v>8000</v>
      </c>
      <c r="G1178" s="44">
        <f t="shared" si="59"/>
        <v>2000</v>
      </c>
      <c r="H1178" s="60">
        <f t="shared" si="60"/>
        <v>6000</v>
      </c>
    </row>
    <row r="1179" spans="1:8" x14ac:dyDescent="0.25">
      <c r="A1179" s="43">
        <v>45421</v>
      </c>
      <c r="B1179" s="44">
        <v>10455</v>
      </c>
      <c r="C1179" s="44" t="s">
        <v>724</v>
      </c>
      <c r="D1179" s="43">
        <v>45421</v>
      </c>
      <c r="E1179" s="45" t="s">
        <v>723</v>
      </c>
      <c r="F1179" s="60">
        <v>8000</v>
      </c>
      <c r="G1179" s="44">
        <f t="shared" si="59"/>
        <v>2000</v>
      </c>
      <c r="H1179" s="60">
        <f t="shared" si="60"/>
        <v>6000</v>
      </c>
    </row>
    <row r="1180" spans="1:8" x14ac:dyDescent="0.25">
      <c r="A1180" s="43">
        <v>45421</v>
      </c>
      <c r="B1180" s="44">
        <v>10456</v>
      </c>
      <c r="C1180" s="44" t="s">
        <v>724</v>
      </c>
      <c r="D1180" s="43">
        <v>45421</v>
      </c>
      <c r="E1180" s="45" t="s">
        <v>723</v>
      </c>
      <c r="F1180" s="60">
        <v>8000</v>
      </c>
      <c r="G1180" s="44">
        <f t="shared" si="59"/>
        <v>2000</v>
      </c>
      <c r="H1180" s="60">
        <f t="shared" si="60"/>
        <v>6000</v>
      </c>
    </row>
    <row r="1181" spans="1:8" x14ac:dyDescent="0.25">
      <c r="A1181" s="43">
        <v>45421</v>
      </c>
      <c r="B1181" s="44">
        <v>10457</v>
      </c>
      <c r="C1181" s="44" t="s">
        <v>724</v>
      </c>
      <c r="D1181" s="43">
        <v>45421</v>
      </c>
      <c r="E1181" s="45" t="s">
        <v>723</v>
      </c>
      <c r="F1181" s="60">
        <v>8000</v>
      </c>
      <c r="G1181" s="44">
        <f t="shared" si="59"/>
        <v>2000</v>
      </c>
      <c r="H1181" s="60">
        <f t="shared" si="60"/>
        <v>6000</v>
      </c>
    </row>
    <row r="1182" spans="1:8" x14ac:dyDescent="0.25">
      <c r="A1182" s="43">
        <v>45421</v>
      </c>
      <c r="B1182" s="44">
        <v>10458</v>
      </c>
      <c r="C1182" s="44" t="s">
        <v>724</v>
      </c>
      <c r="D1182" s="43">
        <v>45421</v>
      </c>
      <c r="E1182" s="45" t="s">
        <v>723</v>
      </c>
      <c r="F1182" s="60">
        <v>8000</v>
      </c>
      <c r="G1182" s="44">
        <f t="shared" si="59"/>
        <v>2000</v>
      </c>
      <c r="H1182" s="60">
        <f t="shared" si="60"/>
        <v>6000</v>
      </c>
    </row>
    <row r="1183" spans="1:8" x14ac:dyDescent="0.25">
      <c r="A1183" s="43">
        <v>45421</v>
      </c>
      <c r="B1183" s="44">
        <v>10459</v>
      </c>
      <c r="C1183" s="44" t="s">
        <v>724</v>
      </c>
      <c r="D1183" s="43">
        <v>45421</v>
      </c>
      <c r="E1183" s="45" t="s">
        <v>723</v>
      </c>
      <c r="F1183" s="60">
        <v>8000</v>
      </c>
      <c r="G1183" s="44">
        <f t="shared" si="59"/>
        <v>2000</v>
      </c>
      <c r="H1183" s="60">
        <f t="shared" si="60"/>
        <v>6000</v>
      </c>
    </row>
    <row r="1184" spans="1:8" x14ac:dyDescent="0.25">
      <c r="A1184" s="43">
        <v>45421</v>
      </c>
      <c r="B1184" s="44">
        <v>10460</v>
      </c>
      <c r="C1184" s="44" t="s">
        <v>724</v>
      </c>
      <c r="D1184" s="43">
        <v>45421</v>
      </c>
      <c r="E1184" s="45" t="s">
        <v>723</v>
      </c>
      <c r="F1184" s="60">
        <v>8000</v>
      </c>
      <c r="G1184" s="44">
        <f t="shared" si="59"/>
        <v>2000</v>
      </c>
      <c r="H1184" s="60">
        <f t="shared" si="60"/>
        <v>6000</v>
      </c>
    </row>
    <row r="1185" spans="1:8" x14ac:dyDescent="0.25">
      <c r="A1185" s="43">
        <v>45421</v>
      </c>
      <c r="B1185" s="44">
        <v>10461</v>
      </c>
      <c r="C1185" s="44" t="s">
        <v>724</v>
      </c>
      <c r="D1185" s="43">
        <v>45421</v>
      </c>
      <c r="E1185" s="45" t="s">
        <v>723</v>
      </c>
      <c r="F1185" s="60">
        <v>8000</v>
      </c>
      <c r="G1185" s="44">
        <f t="shared" si="59"/>
        <v>2000</v>
      </c>
      <c r="H1185" s="60">
        <f t="shared" si="60"/>
        <v>6000</v>
      </c>
    </row>
    <row r="1186" spans="1:8" x14ac:dyDescent="0.25">
      <c r="A1186" s="43">
        <v>45421</v>
      </c>
      <c r="B1186" s="44">
        <v>10462</v>
      </c>
      <c r="C1186" s="44" t="s">
        <v>724</v>
      </c>
      <c r="D1186" s="43">
        <v>45421</v>
      </c>
      <c r="E1186" s="45" t="s">
        <v>723</v>
      </c>
      <c r="F1186" s="60">
        <v>8000</v>
      </c>
      <c r="G1186" s="44">
        <f t="shared" si="59"/>
        <v>2000</v>
      </c>
      <c r="H1186" s="60">
        <f t="shared" si="60"/>
        <v>6000</v>
      </c>
    </row>
    <row r="1187" spans="1:8" x14ac:dyDescent="0.25">
      <c r="A1187" s="43">
        <v>45421</v>
      </c>
      <c r="B1187" s="44">
        <v>10463</v>
      </c>
      <c r="C1187" s="44" t="s">
        <v>724</v>
      </c>
      <c r="D1187" s="43">
        <v>45421</v>
      </c>
      <c r="E1187" s="45" t="s">
        <v>723</v>
      </c>
      <c r="F1187" s="60">
        <v>8000</v>
      </c>
      <c r="G1187" s="44">
        <f t="shared" si="59"/>
        <v>2000</v>
      </c>
      <c r="H1187" s="60">
        <f t="shared" si="60"/>
        <v>6000</v>
      </c>
    </row>
    <row r="1188" spans="1:8" x14ac:dyDescent="0.25">
      <c r="A1188" s="43">
        <v>45421</v>
      </c>
      <c r="B1188" s="44">
        <v>10464</v>
      </c>
      <c r="C1188" s="44" t="s">
        <v>724</v>
      </c>
      <c r="D1188" s="43">
        <v>45421</v>
      </c>
      <c r="E1188" s="45" t="s">
        <v>723</v>
      </c>
      <c r="F1188" s="60">
        <v>8000</v>
      </c>
      <c r="G1188" s="44">
        <f t="shared" si="59"/>
        <v>2000</v>
      </c>
      <c r="H1188" s="60">
        <f t="shared" si="60"/>
        <v>6000</v>
      </c>
    </row>
    <row r="1189" spans="1:8" x14ac:dyDescent="0.25">
      <c r="A1189" s="43">
        <v>45421</v>
      </c>
      <c r="B1189" s="44">
        <v>10465</v>
      </c>
      <c r="C1189" s="44" t="s">
        <v>724</v>
      </c>
      <c r="D1189" s="43">
        <v>45421</v>
      </c>
      <c r="E1189" s="45" t="s">
        <v>723</v>
      </c>
      <c r="F1189" s="60">
        <v>8000</v>
      </c>
      <c r="G1189" s="44">
        <f t="shared" si="59"/>
        <v>2000</v>
      </c>
      <c r="H1189" s="60">
        <f t="shared" si="60"/>
        <v>6000</v>
      </c>
    </row>
    <row r="1190" spans="1:8" x14ac:dyDescent="0.25">
      <c r="A1190" s="43">
        <v>45421</v>
      </c>
      <c r="B1190" s="44">
        <v>10466</v>
      </c>
      <c r="C1190" s="44" t="s">
        <v>724</v>
      </c>
      <c r="D1190" s="43">
        <v>45421</v>
      </c>
      <c r="E1190" s="45" t="s">
        <v>723</v>
      </c>
      <c r="F1190" s="60">
        <v>8000</v>
      </c>
      <c r="G1190" s="44">
        <f t="shared" si="59"/>
        <v>2000</v>
      </c>
      <c r="H1190" s="60">
        <f t="shared" si="60"/>
        <v>6000</v>
      </c>
    </row>
    <row r="1191" spans="1:8" x14ac:dyDescent="0.25">
      <c r="A1191" s="43">
        <v>45421</v>
      </c>
      <c r="B1191" s="44">
        <v>10467</v>
      </c>
      <c r="C1191" s="44" t="s">
        <v>724</v>
      </c>
      <c r="D1191" s="43">
        <v>45421</v>
      </c>
      <c r="E1191" s="45" t="s">
        <v>723</v>
      </c>
      <c r="F1191" s="60">
        <v>8000</v>
      </c>
      <c r="G1191" s="44">
        <f t="shared" si="59"/>
        <v>2000</v>
      </c>
      <c r="H1191" s="60">
        <f t="shared" si="60"/>
        <v>6000</v>
      </c>
    </row>
    <row r="1192" spans="1:8" x14ac:dyDescent="0.25">
      <c r="A1192" s="43">
        <v>45421</v>
      </c>
      <c r="B1192" s="44">
        <v>10468</v>
      </c>
      <c r="C1192" s="44" t="s">
        <v>724</v>
      </c>
      <c r="D1192" s="43">
        <v>45421</v>
      </c>
      <c r="E1192" s="45" t="s">
        <v>723</v>
      </c>
      <c r="F1192" s="60">
        <v>8000</v>
      </c>
      <c r="G1192" s="44">
        <f t="shared" si="59"/>
        <v>2000</v>
      </c>
      <c r="H1192" s="60">
        <f t="shared" si="60"/>
        <v>6000</v>
      </c>
    </row>
    <row r="1193" spans="1:8" x14ac:dyDescent="0.25">
      <c r="A1193" s="43">
        <v>45421</v>
      </c>
      <c r="B1193" s="44">
        <v>10469</v>
      </c>
      <c r="C1193" s="44" t="s">
        <v>724</v>
      </c>
      <c r="D1193" s="43">
        <v>45421</v>
      </c>
      <c r="E1193" s="45" t="s">
        <v>723</v>
      </c>
      <c r="F1193" s="60">
        <v>8000</v>
      </c>
      <c r="G1193" s="44">
        <f t="shared" si="59"/>
        <v>2000</v>
      </c>
      <c r="H1193" s="60">
        <f t="shared" si="60"/>
        <v>6000</v>
      </c>
    </row>
    <row r="1194" spans="1:8" x14ac:dyDescent="0.25">
      <c r="A1194" s="43">
        <v>45421</v>
      </c>
      <c r="B1194" s="44">
        <v>10470</v>
      </c>
      <c r="C1194" s="44" t="s">
        <v>724</v>
      </c>
      <c r="D1194" s="43">
        <v>45421</v>
      </c>
      <c r="E1194" s="45" t="s">
        <v>723</v>
      </c>
      <c r="F1194" s="60">
        <v>8000</v>
      </c>
      <c r="G1194" s="44">
        <f t="shared" si="59"/>
        <v>2000</v>
      </c>
      <c r="H1194" s="60">
        <f t="shared" si="60"/>
        <v>6000</v>
      </c>
    </row>
    <row r="1195" spans="1:8" x14ac:dyDescent="0.25">
      <c r="A1195" s="43">
        <v>45421</v>
      </c>
      <c r="B1195" s="44">
        <v>10471</v>
      </c>
      <c r="C1195" s="44" t="s">
        <v>724</v>
      </c>
      <c r="D1195" s="43">
        <v>45421</v>
      </c>
      <c r="E1195" s="45" t="s">
        <v>723</v>
      </c>
      <c r="F1195" s="60">
        <v>8000</v>
      </c>
      <c r="G1195" s="44">
        <f t="shared" si="59"/>
        <v>2000</v>
      </c>
      <c r="H1195" s="60">
        <f t="shared" si="60"/>
        <v>6000</v>
      </c>
    </row>
    <row r="1196" spans="1:8" x14ac:dyDescent="0.25">
      <c r="A1196" s="43">
        <v>45421</v>
      </c>
      <c r="B1196" s="44">
        <v>10472</v>
      </c>
      <c r="C1196" s="44" t="s">
        <v>724</v>
      </c>
      <c r="D1196" s="43">
        <v>45421</v>
      </c>
      <c r="E1196" s="45" t="s">
        <v>723</v>
      </c>
      <c r="F1196" s="60">
        <v>8000</v>
      </c>
      <c r="G1196" s="44">
        <f t="shared" si="59"/>
        <v>2000</v>
      </c>
      <c r="H1196" s="60">
        <f t="shared" si="60"/>
        <v>6000</v>
      </c>
    </row>
    <row r="1197" spans="1:8" x14ac:dyDescent="0.25">
      <c r="A1197" s="43">
        <v>45425</v>
      </c>
      <c r="B1197" s="44">
        <v>10473</v>
      </c>
      <c r="C1197" s="44" t="s">
        <v>725</v>
      </c>
      <c r="D1197" s="43">
        <v>45425</v>
      </c>
      <c r="E1197" s="45" t="s">
        <v>713</v>
      </c>
      <c r="F1197" s="60">
        <v>5800</v>
      </c>
      <c r="G1197" s="44">
        <f t="shared" si="59"/>
        <v>1450</v>
      </c>
      <c r="H1197" s="60">
        <f t="shared" si="60"/>
        <v>4350</v>
      </c>
    </row>
    <row r="1198" spans="1:8" x14ac:dyDescent="0.25">
      <c r="A1198" s="43">
        <v>45425</v>
      </c>
      <c r="B1198" s="44">
        <v>10474</v>
      </c>
      <c r="C1198" s="44" t="s">
        <v>725</v>
      </c>
      <c r="D1198" s="43">
        <v>45425</v>
      </c>
      <c r="E1198" s="45" t="s">
        <v>713</v>
      </c>
      <c r="F1198" s="60">
        <v>5800</v>
      </c>
      <c r="G1198" s="44">
        <f t="shared" si="59"/>
        <v>1450</v>
      </c>
      <c r="H1198" s="60">
        <f t="shared" si="60"/>
        <v>4350</v>
      </c>
    </row>
    <row r="1199" spans="1:8" x14ac:dyDescent="0.25">
      <c r="A1199" s="43">
        <v>45425</v>
      </c>
      <c r="B1199" s="44">
        <v>10475</v>
      </c>
      <c r="C1199" s="44" t="s">
        <v>726</v>
      </c>
      <c r="D1199" s="43">
        <v>45425</v>
      </c>
      <c r="E1199" s="45" t="s">
        <v>727</v>
      </c>
      <c r="F1199" s="60">
        <v>97500</v>
      </c>
      <c r="G1199" s="44">
        <f t="shared" si="59"/>
        <v>24375</v>
      </c>
      <c r="H1199" s="60">
        <f t="shared" si="60"/>
        <v>73125</v>
      </c>
    </row>
    <row r="1200" spans="1:8" x14ac:dyDescent="0.25">
      <c r="A1200" s="43">
        <v>45425</v>
      </c>
      <c r="B1200" s="44">
        <v>10476</v>
      </c>
      <c r="C1200" s="44" t="s">
        <v>728</v>
      </c>
      <c r="D1200" s="43">
        <v>45425</v>
      </c>
      <c r="E1200" s="45" t="s">
        <v>727</v>
      </c>
      <c r="F1200" s="60">
        <v>4200</v>
      </c>
      <c r="G1200" s="44">
        <f t="shared" si="59"/>
        <v>1050</v>
      </c>
      <c r="H1200" s="60">
        <f t="shared" si="60"/>
        <v>3150</v>
      </c>
    </row>
    <row r="1201" spans="1:8" x14ac:dyDescent="0.25">
      <c r="A1201" s="43">
        <v>45425</v>
      </c>
      <c r="B1201" s="44">
        <v>10477</v>
      </c>
      <c r="C1201" s="44" t="s">
        <v>729</v>
      </c>
      <c r="D1201" s="43">
        <v>45425</v>
      </c>
      <c r="E1201" s="45" t="s">
        <v>727</v>
      </c>
      <c r="F1201" s="60">
        <v>23100</v>
      </c>
      <c r="G1201" s="44">
        <f t="shared" si="59"/>
        <v>5775</v>
      </c>
      <c r="H1201" s="60">
        <f t="shared" si="60"/>
        <v>17325</v>
      </c>
    </row>
    <row r="1202" spans="1:8" x14ac:dyDescent="0.25">
      <c r="A1202" s="43">
        <v>45425</v>
      </c>
      <c r="B1202" s="44">
        <v>10478</v>
      </c>
      <c r="C1202" s="44" t="s">
        <v>730</v>
      </c>
      <c r="D1202" s="43">
        <v>45425</v>
      </c>
      <c r="E1202" s="45" t="s">
        <v>727</v>
      </c>
      <c r="F1202" s="60">
        <v>15650</v>
      </c>
      <c r="G1202" s="44">
        <f t="shared" si="59"/>
        <v>3912.5</v>
      </c>
      <c r="H1202" s="60">
        <f t="shared" si="60"/>
        <v>11737.5</v>
      </c>
    </row>
    <row r="1203" spans="1:8" x14ac:dyDescent="0.25">
      <c r="A1203" s="43">
        <v>45425</v>
      </c>
      <c r="B1203" s="44">
        <v>10479</v>
      </c>
      <c r="C1203" s="44" t="s">
        <v>731</v>
      </c>
      <c r="D1203" s="43">
        <v>45425</v>
      </c>
      <c r="E1203" s="45" t="s">
        <v>732</v>
      </c>
      <c r="F1203" s="60">
        <v>88983.05</v>
      </c>
      <c r="G1203" s="44">
        <f t="shared" si="59"/>
        <v>22245.762500000001</v>
      </c>
      <c r="H1203" s="60">
        <f t="shared" si="60"/>
        <v>66737.287500000006</v>
      </c>
    </row>
    <row r="1204" spans="1:8" x14ac:dyDescent="0.25">
      <c r="A1204" s="43">
        <v>45425</v>
      </c>
      <c r="B1204" s="44">
        <v>10480</v>
      </c>
      <c r="C1204" s="44" t="s">
        <v>726</v>
      </c>
      <c r="D1204" s="43">
        <v>45425</v>
      </c>
      <c r="E1204" s="45" t="s">
        <v>732</v>
      </c>
      <c r="F1204" s="60">
        <v>81777</v>
      </c>
      <c r="G1204" s="44">
        <f t="shared" si="59"/>
        <v>20444.25</v>
      </c>
      <c r="H1204" s="60">
        <f t="shared" ref="H1204:H1235" si="61">F1204-G1204</f>
        <v>61332.75</v>
      </c>
    </row>
    <row r="1205" spans="1:8" x14ac:dyDescent="0.25">
      <c r="A1205" s="43">
        <v>45428</v>
      </c>
      <c r="B1205" s="44">
        <v>10481</v>
      </c>
      <c r="C1205" s="44" t="s">
        <v>733</v>
      </c>
      <c r="D1205" s="43">
        <v>45428</v>
      </c>
      <c r="E1205" s="45" t="s">
        <v>732</v>
      </c>
      <c r="F1205" s="60">
        <v>7800</v>
      </c>
      <c r="G1205" s="60">
        <f t="shared" ref="G1205:G1236" si="62">F1205*25%</f>
        <v>1950</v>
      </c>
      <c r="H1205" s="60">
        <f t="shared" si="61"/>
        <v>5850</v>
      </c>
    </row>
    <row r="1206" spans="1:8" x14ac:dyDescent="0.25">
      <c r="A1206" s="43">
        <v>45428</v>
      </c>
      <c r="B1206" s="44">
        <v>10482</v>
      </c>
      <c r="C1206" s="44" t="s">
        <v>734</v>
      </c>
      <c r="D1206" s="43">
        <v>45428</v>
      </c>
      <c r="E1206" s="45" t="s">
        <v>732</v>
      </c>
      <c r="F1206" s="60">
        <v>12700</v>
      </c>
      <c r="G1206" s="60">
        <f t="shared" si="62"/>
        <v>3175</v>
      </c>
      <c r="H1206" s="60">
        <f t="shared" si="61"/>
        <v>9525</v>
      </c>
    </row>
    <row r="1207" spans="1:8" x14ac:dyDescent="0.25">
      <c r="A1207" s="43">
        <v>45428</v>
      </c>
      <c r="B1207" s="44">
        <v>10483</v>
      </c>
      <c r="C1207" s="44" t="s">
        <v>734</v>
      </c>
      <c r="D1207" s="43">
        <v>45428</v>
      </c>
      <c r="E1207" s="45" t="s">
        <v>732</v>
      </c>
      <c r="F1207" s="60">
        <v>12700</v>
      </c>
      <c r="G1207" s="60">
        <f t="shared" si="62"/>
        <v>3175</v>
      </c>
      <c r="H1207" s="60">
        <f t="shared" si="61"/>
        <v>9525</v>
      </c>
    </row>
    <row r="1208" spans="1:8" x14ac:dyDescent="0.25">
      <c r="A1208" s="43">
        <v>45428</v>
      </c>
      <c r="B1208" s="44">
        <v>10484</v>
      </c>
      <c r="C1208" s="44" t="s">
        <v>734</v>
      </c>
      <c r="D1208" s="43">
        <v>45428</v>
      </c>
      <c r="E1208" s="45" t="s">
        <v>732</v>
      </c>
      <c r="F1208" s="60">
        <v>12700</v>
      </c>
      <c r="G1208" s="60">
        <f t="shared" si="62"/>
        <v>3175</v>
      </c>
      <c r="H1208" s="60">
        <f t="shared" si="61"/>
        <v>9525</v>
      </c>
    </row>
    <row r="1209" spans="1:8" x14ac:dyDescent="0.25">
      <c r="A1209" s="43">
        <v>45428</v>
      </c>
      <c r="B1209" s="44">
        <v>10485</v>
      </c>
      <c r="C1209" s="44" t="s">
        <v>734</v>
      </c>
      <c r="D1209" s="43">
        <v>45428</v>
      </c>
      <c r="E1209" s="45" t="s">
        <v>732</v>
      </c>
      <c r="F1209" s="60">
        <v>12700</v>
      </c>
      <c r="G1209" s="60">
        <f t="shared" si="62"/>
        <v>3175</v>
      </c>
      <c r="H1209" s="60">
        <f t="shared" si="61"/>
        <v>9525</v>
      </c>
    </row>
    <row r="1210" spans="1:8" x14ac:dyDescent="0.25">
      <c r="A1210" s="43">
        <v>45428</v>
      </c>
      <c r="B1210" s="44">
        <v>10486</v>
      </c>
      <c r="C1210" s="44" t="s">
        <v>734</v>
      </c>
      <c r="D1210" s="43">
        <v>45428</v>
      </c>
      <c r="E1210" s="45" t="s">
        <v>732</v>
      </c>
      <c r="F1210" s="60">
        <v>12700</v>
      </c>
      <c r="G1210" s="60">
        <f t="shared" si="62"/>
        <v>3175</v>
      </c>
      <c r="H1210" s="60">
        <f t="shared" si="61"/>
        <v>9525</v>
      </c>
    </row>
    <row r="1211" spans="1:8" x14ac:dyDescent="0.25">
      <c r="A1211" s="43">
        <v>45428</v>
      </c>
      <c r="B1211" s="44">
        <v>10487</v>
      </c>
      <c r="C1211" s="44" t="s">
        <v>730</v>
      </c>
      <c r="D1211" s="43">
        <v>45428</v>
      </c>
      <c r="E1211" s="45" t="s">
        <v>727</v>
      </c>
      <c r="F1211" s="60">
        <v>88983</v>
      </c>
      <c r="G1211" s="60">
        <f t="shared" si="62"/>
        <v>22245.75</v>
      </c>
      <c r="H1211" s="60">
        <f t="shared" si="61"/>
        <v>66737.25</v>
      </c>
    </row>
    <row r="1212" spans="1:8" x14ac:dyDescent="0.25">
      <c r="A1212" s="43">
        <v>45428</v>
      </c>
      <c r="B1212" s="44">
        <v>10488</v>
      </c>
      <c r="C1212" s="44" t="s">
        <v>735</v>
      </c>
      <c r="D1212" s="43">
        <v>45428</v>
      </c>
      <c r="E1212" s="45" t="s">
        <v>732</v>
      </c>
      <c r="F1212" s="60">
        <v>129288</v>
      </c>
      <c r="G1212" s="60">
        <f t="shared" si="62"/>
        <v>32322</v>
      </c>
      <c r="H1212" s="60">
        <f t="shared" si="61"/>
        <v>96966</v>
      </c>
    </row>
    <row r="1213" spans="1:8" x14ac:dyDescent="0.25">
      <c r="A1213" s="43">
        <v>45428</v>
      </c>
      <c r="B1213" s="44">
        <v>10489</v>
      </c>
      <c r="C1213" s="44" t="s">
        <v>736</v>
      </c>
      <c r="D1213" s="43">
        <v>45428</v>
      </c>
      <c r="E1213" s="45" t="s">
        <v>732</v>
      </c>
      <c r="F1213" s="60">
        <v>4189</v>
      </c>
      <c r="G1213" s="60">
        <f t="shared" si="62"/>
        <v>1047.25</v>
      </c>
      <c r="H1213" s="60">
        <f t="shared" si="61"/>
        <v>3141.75</v>
      </c>
    </row>
    <row r="1214" spans="1:8" x14ac:dyDescent="0.25">
      <c r="A1214" s="43">
        <v>45429</v>
      </c>
      <c r="B1214" s="44">
        <v>10490</v>
      </c>
      <c r="C1214" s="44" t="s">
        <v>738</v>
      </c>
      <c r="D1214" s="43">
        <v>45429</v>
      </c>
      <c r="E1214" s="45" t="s">
        <v>737</v>
      </c>
      <c r="F1214" s="60">
        <v>7554.65</v>
      </c>
      <c r="G1214" s="60">
        <f t="shared" si="62"/>
        <v>1888.6624999999999</v>
      </c>
      <c r="H1214" s="60">
        <f t="shared" si="61"/>
        <v>5665.9874999999993</v>
      </c>
    </row>
    <row r="1215" spans="1:8" x14ac:dyDescent="0.25">
      <c r="A1215" s="43">
        <v>45429</v>
      </c>
      <c r="B1215" s="44">
        <v>10491</v>
      </c>
      <c r="C1215" s="44" t="s">
        <v>738</v>
      </c>
      <c r="D1215" s="43">
        <v>45429</v>
      </c>
      <c r="E1215" s="45" t="s">
        <v>737</v>
      </c>
      <c r="F1215" s="60">
        <v>7554.65</v>
      </c>
      <c r="G1215" s="60">
        <f t="shared" si="62"/>
        <v>1888.6624999999999</v>
      </c>
      <c r="H1215" s="60">
        <f t="shared" si="61"/>
        <v>5665.9874999999993</v>
      </c>
    </row>
    <row r="1216" spans="1:8" x14ac:dyDescent="0.25">
      <c r="A1216" s="43">
        <v>45429</v>
      </c>
      <c r="B1216" s="44">
        <v>10492</v>
      </c>
      <c r="C1216" s="44" t="s">
        <v>738</v>
      </c>
      <c r="D1216" s="43">
        <v>45429</v>
      </c>
      <c r="E1216" s="45" t="s">
        <v>737</v>
      </c>
      <c r="F1216" s="60">
        <v>7554.65</v>
      </c>
      <c r="G1216" s="60">
        <f t="shared" si="62"/>
        <v>1888.6624999999999</v>
      </c>
      <c r="H1216" s="60">
        <f t="shared" si="61"/>
        <v>5665.9874999999993</v>
      </c>
    </row>
    <row r="1217" spans="1:8" x14ac:dyDescent="0.25">
      <c r="A1217" s="43">
        <v>45429</v>
      </c>
      <c r="B1217" s="44">
        <v>10493</v>
      </c>
      <c r="C1217" s="44" t="s">
        <v>738</v>
      </c>
      <c r="D1217" s="43">
        <v>45429</v>
      </c>
      <c r="E1217" s="45" t="s">
        <v>737</v>
      </c>
      <c r="F1217" s="60">
        <v>7554.65</v>
      </c>
      <c r="G1217" s="60">
        <f t="shared" si="62"/>
        <v>1888.6624999999999</v>
      </c>
      <c r="H1217" s="60">
        <f t="shared" si="61"/>
        <v>5665.9874999999993</v>
      </c>
    </row>
    <row r="1218" spans="1:8" x14ac:dyDescent="0.25">
      <c r="A1218" s="43">
        <v>45429</v>
      </c>
      <c r="B1218" s="44">
        <v>10494</v>
      </c>
      <c r="C1218" s="44" t="s">
        <v>738</v>
      </c>
      <c r="D1218" s="43">
        <v>45429</v>
      </c>
      <c r="E1218" s="45" t="s">
        <v>737</v>
      </c>
      <c r="F1218" s="60">
        <v>7554.65</v>
      </c>
      <c r="G1218" s="60">
        <f t="shared" si="62"/>
        <v>1888.6624999999999</v>
      </c>
      <c r="H1218" s="60">
        <f t="shared" si="61"/>
        <v>5665.9874999999993</v>
      </c>
    </row>
    <row r="1219" spans="1:8" x14ac:dyDescent="0.25">
      <c r="A1219" s="43">
        <v>45429</v>
      </c>
      <c r="B1219" s="44">
        <v>10495</v>
      </c>
      <c r="C1219" s="44" t="s">
        <v>738</v>
      </c>
      <c r="D1219" s="43">
        <v>45429</v>
      </c>
      <c r="E1219" s="45" t="s">
        <v>737</v>
      </c>
      <c r="F1219" s="60">
        <v>7554.65</v>
      </c>
      <c r="G1219" s="60">
        <f t="shared" si="62"/>
        <v>1888.6624999999999</v>
      </c>
      <c r="H1219" s="60">
        <f t="shared" si="61"/>
        <v>5665.9874999999993</v>
      </c>
    </row>
    <row r="1220" spans="1:8" x14ac:dyDescent="0.25">
      <c r="A1220" s="43">
        <v>45429</v>
      </c>
      <c r="B1220" s="44">
        <v>10496</v>
      </c>
      <c r="C1220" s="44" t="s">
        <v>738</v>
      </c>
      <c r="D1220" s="43">
        <v>45429</v>
      </c>
      <c r="E1220" s="45" t="s">
        <v>737</v>
      </c>
      <c r="F1220" s="60">
        <v>7554.65</v>
      </c>
      <c r="G1220" s="60">
        <f t="shared" si="62"/>
        <v>1888.6624999999999</v>
      </c>
      <c r="H1220" s="60">
        <f t="shared" si="61"/>
        <v>5665.9874999999993</v>
      </c>
    </row>
    <row r="1221" spans="1:8" x14ac:dyDescent="0.25">
      <c r="A1221" s="43">
        <v>45429</v>
      </c>
      <c r="B1221" s="44">
        <v>10497</v>
      </c>
      <c r="C1221" s="44" t="s">
        <v>738</v>
      </c>
      <c r="D1221" s="43">
        <v>45429</v>
      </c>
      <c r="E1221" s="45" t="s">
        <v>737</v>
      </c>
      <c r="F1221" s="60">
        <v>7554.65</v>
      </c>
      <c r="G1221" s="60">
        <f t="shared" si="62"/>
        <v>1888.6624999999999</v>
      </c>
      <c r="H1221" s="60">
        <f t="shared" si="61"/>
        <v>5665.9874999999993</v>
      </c>
    </row>
    <row r="1222" spans="1:8" x14ac:dyDescent="0.25">
      <c r="A1222" s="43">
        <v>45429</v>
      </c>
      <c r="B1222" s="44">
        <v>10498</v>
      </c>
      <c r="C1222" s="44" t="s">
        <v>738</v>
      </c>
      <c r="D1222" s="43">
        <v>45429</v>
      </c>
      <c r="E1222" s="45" t="s">
        <v>737</v>
      </c>
      <c r="F1222" s="60">
        <v>7554.65</v>
      </c>
      <c r="G1222" s="60">
        <f t="shared" si="62"/>
        <v>1888.6624999999999</v>
      </c>
      <c r="H1222" s="60">
        <f t="shared" si="61"/>
        <v>5665.9874999999993</v>
      </c>
    </row>
    <row r="1223" spans="1:8" x14ac:dyDescent="0.25">
      <c r="A1223" s="43">
        <v>45429</v>
      </c>
      <c r="B1223" s="44">
        <v>10499</v>
      </c>
      <c r="C1223" s="44" t="s">
        <v>738</v>
      </c>
      <c r="D1223" s="43">
        <v>45429</v>
      </c>
      <c r="E1223" s="45" t="s">
        <v>737</v>
      </c>
      <c r="F1223" s="60">
        <v>7554.65</v>
      </c>
      <c r="G1223" s="60">
        <f t="shared" si="62"/>
        <v>1888.6624999999999</v>
      </c>
      <c r="H1223" s="60">
        <f t="shared" si="61"/>
        <v>5665.9874999999993</v>
      </c>
    </row>
    <row r="1224" spans="1:8" x14ac:dyDescent="0.25">
      <c r="A1224" s="43">
        <v>45429</v>
      </c>
      <c r="B1224" s="44">
        <v>10500</v>
      </c>
      <c r="C1224" s="44" t="s">
        <v>738</v>
      </c>
      <c r="D1224" s="43">
        <v>45429</v>
      </c>
      <c r="E1224" s="45" t="s">
        <v>737</v>
      </c>
      <c r="F1224" s="60">
        <v>7554.65</v>
      </c>
      <c r="G1224" s="60">
        <f t="shared" si="62"/>
        <v>1888.6624999999999</v>
      </c>
      <c r="H1224" s="60">
        <f t="shared" si="61"/>
        <v>5665.9874999999993</v>
      </c>
    </row>
    <row r="1225" spans="1:8" x14ac:dyDescent="0.25">
      <c r="A1225" s="43">
        <v>45429</v>
      </c>
      <c r="B1225" s="44">
        <v>10501</v>
      </c>
      <c r="C1225" s="44" t="s">
        <v>738</v>
      </c>
      <c r="D1225" s="43">
        <v>45429</v>
      </c>
      <c r="E1225" s="45" t="s">
        <v>737</v>
      </c>
      <c r="F1225" s="60">
        <v>7554.65</v>
      </c>
      <c r="G1225" s="60">
        <f t="shared" si="62"/>
        <v>1888.6624999999999</v>
      </c>
      <c r="H1225" s="60">
        <f t="shared" si="61"/>
        <v>5665.9874999999993</v>
      </c>
    </row>
    <row r="1226" spans="1:8" x14ac:dyDescent="0.25">
      <c r="A1226" s="43">
        <v>45429</v>
      </c>
      <c r="B1226" s="44">
        <v>10502</v>
      </c>
      <c r="C1226" s="44" t="s">
        <v>738</v>
      </c>
      <c r="D1226" s="43">
        <v>45429</v>
      </c>
      <c r="E1226" s="45" t="s">
        <v>737</v>
      </c>
      <c r="F1226" s="60">
        <v>7554.65</v>
      </c>
      <c r="G1226" s="60">
        <f t="shared" si="62"/>
        <v>1888.6624999999999</v>
      </c>
      <c r="H1226" s="60">
        <f t="shared" si="61"/>
        <v>5665.9874999999993</v>
      </c>
    </row>
    <row r="1227" spans="1:8" x14ac:dyDescent="0.25">
      <c r="A1227" s="43">
        <v>45429</v>
      </c>
      <c r="B1227" s="44">
        <v>10503</v>
      </c>
      <c r="C1227" s="44" t="s">
        <v>738</v>
      </c>
      <c r="D1227" s="43">
        <v>45429</v>
      </c>
      <c r="E1227" s="45" t="s">
        <v>737</v>
      </c>
      <c r="F1227" s="60">
        <v>7554.65</v>
      </c>
      <c r="G1227" s="60">
        <f t="shared" si="62"/>
        <v>1888.6624999999999</v>
      </c>
      <c r="H1227" s="60">
        <f t="shared" si="61"/>
        <v>5665.9874999999993</v>
      </c>
    </row>
    <row r="1228" spans="1:8" x14ac:dyDescent="0.25">
      <c r="A1228" s="43">
        <v>45429</v>
      </c>
      <c r="B1228" s="44">
        <v>10504</v>
      </c>
      <c r="C1228" s="44" t="s">
        <v>738</v>
      </c>
      <c r="D1228" s="43">
        <v>45429</v>
      </c>
      <c r="E1228" s="45" t="s">
        <v>737</v>
      </c>
      <c r="F1228" s="60">
        <v>7554.65</v>
      </c>
      <c r="G1228" s="60">
        <f t="shared" si="62"/>
        <v>1888.6624999999999</v>
      </c>
      <c r="H1228" s="60">
        <f t="shared" si="61"/>
        <v>5665.9874999999993</v>
      </c>
    </row>
    <row r="1229" spans="1:8" x14ac:dyDescent="0.25">
      <c r="A1229" s="43">
        <v>45429</v>
      </c>
      <c r="B1229" s="44">
        <v>10505</v>
      </c>
      <c r="C1229" s="44" t="s">
        <v>738</v>
      </c>
      <c r="D1229" s="43">
        <v>45429</v>
      </c>
      <c r="E1229" s="45" t="s">
        <v>737</v>
      </c>
      <c r="F1229" s="60">
        <v>7554.65</v>
      </c>
      <c r="G1229" s="60">
        <f t="shared" si="62"/>
        <v>1888.6624999999999</v>
      </c>
      <c r="H1229" s="60">
        <f t="shared" si="61"/>
        <v>5665.9874999999993</v>
      </c>
    </row>
    <row r="1230" spans="1:8" x14ac:dyDescent="0.25">
      <c r="A1230" s="43">
        <v>45429</v>
      </c>
      <c r="B1230" s="44">
        <v>10506</v>
      </c>
      <c r="C1230" s="44" t="s">
        <v>738</v>
      </c>
      <c r="D1230" s="43">
        <v>45429</v>
      </c>
      <c r="E1230" s="45" t="s">
        <v>737</v>
      </c>
      <c r="F1230" s="60">
        <v>7554.65</v>
      </c>
      <c r="G1230" s="60">
        <f t="shared" si="62"/>
        <v>1888.6624999999999</v>
      </c>
      <c r="H1230" s="60">
        <f t="shared" si="61"/>
        <v>5665.9874999999993</v>
      </c>
    </row>
    <row r="1231" spans="1:8" x14ac:dyDescent="0.25">
      <c r="A1231" s="43">
        <v>45429</v>
      </c>
      <c r="B1231" s="44">
        <v>10507</v>
      </c>
      <c r="C1231" s="44" t="s">
        <v>738</v>
      </c>
      <c r="D1231" s="43">
        <v>45429</v>
      </c>
      <c r="E1231" s="45" t="s">
        <v>737</v>
      </c>
      <c r="F1231" s="60">
        <v>7554.65</v>
      </c>
      <c r="G1231" s="60">
        <f t="shared" si="62"/>
        <v>1888.6624999999999</v>
      </c>
      <c r="H1231" s="60">
        <f t="shared" si="61"/>
        <v>5665.9874999999993</v>
      </c>
    </row>
    <row r="1232" spans="1:8" x14ac:dyDescent="0.25">
      <c r="A1232" s="43">
        <v>45429</v>
      </c>
      <c r="B1232" s="44">
        <v>10508</v>
      </c>
      <c r="C1232" s="44" t="s">
        <v>738</v>
      </c>
      <c r="D1232" s="43">
        <v>45429</v>
      </c>
      <c r="E1232" s="45" t="s">
        <v>737</v>
      </c>
      <c r="F1232" s="60">
        <v>7554.65</v>
      </c>
      <c r="G1232" s="60">
        <f t="shared" si="62"/>
        <v>1888.6624999999999</v>
      </c>
      <c r="H1232" s="60">
        <f t="shared" si="61"/>
        <v>5665.9874999999993</v>
      </c>
    </row>
    <row r="1233" spans="1:8" x14ac:dyDescent="0.25">
      <c r="A1233" s="43">
        <v>45429</v>
      </c>
      <c r="B1233" s="44">
        <v>10509</v>
      </c>
      <c r="C1233" s="44" t="s">
        <v>738</v>
      </c>
      <c r="D1233" s="43">
        <v>45429</v>
      </c>
      <c r="E1233" s="45" t="s">
        <v>737</v>
      </c>
      <c r="F1233" s="60">
        <v>7554.65</v>
      </c>
      <c r="G1233" s="60">
        <f t="shared" si="62"/>
        <v>1888.6624999999999</v>
      </c>
      <c r="H1233" s="60">
        <f t="shared" si="61"/>
        <v>5665.9874999999993</v>
      </c>
    </row>
    <row r="1234" spans="1:8" x14ac:dyDescent="0.25">
      <c r="A1234" s="43">
        <v>45429</v>
      </c>
      <c r="B1234" s="44">
        <v>10510</v>
      </c>
      <c r="C1234" s="44" t="s">
        <v>738</v>
      </c>
      <c r="D1234" s="43">
        <v>45429</v>
      </c>
      <c r="E1234" s="45" t="s">
        <v>737</v>
      </c>
      <c r="F1234" s="60">
        <v>7554.65</v>
      </c>
      <c r="G1234" s="60">
        <f t="shared" si="62"/>
        <v>1888.6624999999999</v>
      </c>
      <c r="H1234" s="60">
        <f t="shared" si="61"/>
        <v>5665.9874999999993</v>
      </c>
    </row>
    <row r="1235" spans="1:8" x14ac:dyDescent="0.25">
      <c r="A1235" s="43">
        <v>45429</v>
      </c>
      <c r="B1235" s="44">
        <v>10511</v>
      </c>
      <c r="C1235" s="44" t="s">
        <v>739</v>
      </c>
      <c r="D1235" s="43">
        <v>45429</v>
      </c>
      <c r="E1235" s="45" t="s">
        <v>594</v>
      </c>
      <c r="F1235" s="60">
        <v>114583.29</v>
      </c>
      <c r="G1235" s="60">
        <f t="shared" si="62"/>
        <v>28645.822499999998</v>
      </c>
      <c r="H1235" s="60">
        <f t="shared" si="61"/>
        <v>85937.467499999999</v>
      </c>
    </row>
    <row r="1236" spans="1:8" x14ac:dyDescent="0.25">
      <c r="A1236" s="43">
        <v>45429</v>
      </c>
      <c r="B1236" s="44">
        <v>10512</v>
      </c>
      <c r="C1236" s="44" t="s">
        <v>740</v>
      </c>
      <c r="D1236" s="43">
        <v>45429</v>
      </c>
      <c r="E1236" s="45" t="s">
        <v>713</v>
      </c>
      <c r="F1236" s="60">
        <v>16700</v>
      </c>
      <c r="G1236" s="60">
        <f t="shared" si="62"/>
        <v>4175</v>
      </c>
      <c r="H1236" s="60">
        <f t="shared" ref="H1236:H1267" si="63">F1236-G1236</f>
        <v>12525</v>
      </c>
    </row>
    <row r="1237" spans="1:8" x14ac:dyDescent="0.25">
      <c r="A1237" s="43">
        <v>45429</v>
      </c>
      <c r="B1237" s="44">
        <v>10513</v>
      </c>
      <c r="C1237" s="44" t="s">
        <v>741</v>
      </c>
      <c r="D1237" s="43">
        <v>45429</v>
      </c>
      <c r="E1237" s="45" t="s">
        <v>713</v>
      </c>
      <c r="F1237" s="60">
        <v>5100</v>
      </c>
      <c r="G1237" s="60">
        <f t="shared" ref="G1237:G1268" si="64">F1237*25%</f>
        <v>1275</v>
      </c>
      <c r="H1237" s="60">
        <f t="shared" si="63"/>
        <v>3825</v>
      </c>
    </row>
    <row r="1238" spans="1:8" x14ac:dyDescent="0.25">
      <c r="A1238" s="43">
        <v>45429</v>
      </c>
      <c r="B1238" s="44">
        <v>10514</v>
      </c>
      <c r="C1238" s="44" t="s">
        <v>742</v>
      </c>
      <c r="D1238" s="43">
        <v>45429</v>
      </c>
      <c r="E1238" s="45" t="s">
        <v>732</v>
      </c>
      <c r="F1238" s="60">
        <v>13862.5</v>
      </c>
      <c r="G1238" s="60">
        <f t="shared" si="64"/>
        <v>3465.625</v>
      </c>
      <c r="H1238" s="60">
        <f t="shared" si="63"/>
        <v>10396.875</v>
      </c>
    </row>
    <row r="1239" spans="1:8" x14ac:dyDescent="0.25">
      <c r="A1239" s="43">
        <v>45429</v>
      </c>
      <c r="B1239" s="44">
        <v>10515</v>
      </c>
      <c r="C1239" s="44" t="s">
        <v>742</v>
      </c>
      <c r="D1239" s="43">
        <v>45429</v>
      </c>
      <c r="E1239" s="45" t="s">
        <v>732</v>
      </c>
      <c r="F1239" s="60">
        <v>13862.5</v>
      </c>
      <c r="G1239" s="60">
        <f t="shared" si="64"/>
        <v>3465.625</v>
      </c>
      <c r="H1239" s="60">
        <f t="shared" si="63"/>
        <v>10396.875</v>
      </c>
    </row>
    <row r="1240" spans="1:8" x14ac:dyDescent="0.25">
      <c r="A1240" s="43">
        <v>45429</v>
      </c>
      <c r="B1240" s="44">
        <v>10516</v>
      </c>
      <c r="C1240" s="44" t="s">
        <v>742</v>
      </c>
      <c r="D1240" s="43">
        <v>45429</v>
      </c>
      <c r="E1240" s="45" t="s">
        <v>732</v>
      </c>
      <c r="F1240" s="60">
        <v>13862.5</v>
      </c>
      <c r="G1240" s="60">
        <f t="shared" si="64"/>
        <v>3465.625</v>
      </c>
      <c r="H1240" s="60">
        <f t="shared" si="63"/>
        <v>10396.875</v>
      </c>
    </row>
    <row r="1241" spans="1:8" x14ac:dyDescent="0.25">
      <c r="A1241" s="43">
        <v>45429</v>
      </c>
      <c r="B1241" s="44">
        <v>10517</v>
      </c>
      <c r="C1241" s="44" t="s">
        <v>742</v>
      </c>
      <c r="D1241" s="43">
        <v>45429</v>
      </c>
      <c r="E1241" s="45" t="s">
        <v>732</v>
      </c>
      <c r="F1241" s="60">
        <v>13862.5</v>
      </c>
      <c r="G1241" s="60">
        <f t="shared" si="64"/>
        <v>3465.625</v>
      </c>
      <c r="H1241" s="60">
        <f t="shared" si="63"/>
        <v>10396.875</v>
      </c>
    </row>
    <row r="1242" spans="1:8" x14ac:dyDescent="0.25">
      <c r="A1242" s="43">
        <v>45429</v>
      </c>
      <c r="B1242" s="44">
        <v>10518</v>
      </c>
      <c r="C1242" s="44" t="s">
        <v>742</v>
      </c>
      <c r="D1242" s="43">
        <v>45429</v>
      </c>
      <c r="E1242" s="45" t="s">
        <v>732</v>
      </c>
      <c r="F1242" s="60">
        <v>13862.5</v>
      </c>
      <c r="G1242" s="60">
        <f t="shared" si="64"/>
        <v>3465.625</v>
      </c>
      <c r="H1242" s="60">
        <f t="shared" si="63"/>
        <v>10396.875</v>
      </c>
    </row>
    <row r="1243" spans="1:8" x14ac:dyDescent="0.25">
      <c r="A1243" s="43">
        <v>45432</v>
      </c>
      <c r="B1243" s="44">
        <v>10519</v>
      </c>
      <c r="C1243" s="44" t="s">
        <v>743</v>
      </c>
      <c r="D1243" s="43">
        <v>45432</v>
      </c>
      <c r="E1243" s="45" t="s">
        <v>744</v>
      </c>
      <c r="F1243" s="60">
        <v>68387.490000000005</v>
      </c>
      <c r="G1243" s="60">
        <f t="shared" si="64"/>
        <v>17096.872500000001</v>
      </c>
      <c r="H1243" s="60">
        <f t="shared" si="63"/>
        <v>51290.617500000008</v>
      </c>
    </row>
    <row r="1244" spans="1:8" x14ac:dyDescent="0.25">
      <c r="A1244" s="43">
        <v>45432</v>
      </c>
      <c r="B1244" s="44">
        <v>10520</v>
      </c>
      <c r="C1244" s="44" t="s">
        <v>743</v>
      </c>
      <c r="D1244" s="43">
        <v>45432</v>
      </c>
      <c r="E1244" s="45" t="s">
        <v>744</v>
      </c>
      <c r="F1244" s="60">
        <v>68387.490000000005</v>
      </c>
      <c r="G1244" s="60">
        <f t="shared" si="64"/>
        <v>17096.872500000001</v>
      </c>
      <c r="H1244" s="60">
        <f t="shared" si="63"/>
        <v>51290.617500000008</v>
      </c>
    </row>
    <row r="1245" spans="1:8" x14ac:dyDescent="0.25">
      <c r="A1245" s="43">
        <v>45432</v>
      </c>
      <c r="B1245" s="44">
        <v>10521</v>
      </c>
      <c r="C1245" s="44" t="s">
        <v>743</v>
      </c>
      <c r="D1245" s="43">
        <v>45432</v>
      </c>
      <c r="E1245" s="45" t="s">
        <v>744</v>
      </c>
      <c r="F1245" s="60">
        <v>68387.490000000005</v>
      </c>
      <c r="G1245" s="60">
        <f t="shared" si="64"/>
        <v>17096.872500000001</v>
      </c>
      <c r="H1245" s="60">
        <f t="shared" si="63"/>
        <v>51290.617500000008</v>
      </c>
    </row>
    <row r="1246" spans="1:8" x14ac:dyDescent="0.25">
      <c r="A1246" s="43">
        <v>45432</v>
      </c>
      <c r="B1246" s="44">
        <v>10522</v>
      </c>
      <c r="C1246" s="44" t="s">
        <v>743</v>
      </c>
      <c r="D1246" s="43">
        <v>45432</v>
      </c>
      <c r="E1246" s="45" t="s">
        <v>744</v>
      </c>
      <c r="F1246" s="60">
        <v>68387.490000000005</v>
      </c>
      <c r="G1246" s="60">
        <f t="shared" si="64"/>
        <v>17096.872500000001</v>
      </c>
      <c r="H1246" s="60">
        <f t="shared" si="63"/>
        <v>51290.617500000008</v>
      </c>
    </row>
    <row r="1247" spans="1:8" x14ac:dyDescent="0.25">
      <c r="A1247" s="43">
        <v>45432</v>
      </c>
      <c r="B1247" s="44">
        <v>10523</v>
      </c>
      <c r="C1247" s="44" t="s">
        <v>743</v>
      </c>
      <c r="D1247" s="43">
        <v>45432</v>
      </c>
      <c r="E1247" s="45" t="s">
        <v>744</v>
      </c>
      <c r="F1247" s="60">
        <v>68387.490000000005</v>
      </c>
      <c r="G1247" s="60">
        <f t="shared" si="64"/>
        <v>17096.872500000001</v>
      </c>
      <c r="H1247" s="60">
        <f t="shared" si="63"/>
        <v>51290.617500000008</v>
      </c>
    </row>
    <row r="1248" spans="1:8" x14ac:dyDescent="0.25">
      <c r="A1248" s="43">
        <v>45432</v>
      </c>
      <c r="B1248" s="44">
        <v>10524</v>
      </c>
      <c r="C1248" s="44" t="s">
        <v>743</v>
      </c>
      <c r="D1248" s="43">
        <v>45432</v>
      </c>
      <c r="E1248" s="45" t="s">
        <v>744</v>
      </c>
      <c r="F1248" s="60">
        <v>68387.490000000005</v>
      </c>
      <c r="G1248" s="60">
        <f t="shared" si="64"/>
        <v>17096.872500000001</v>
      </c>
      <c r="H1248" s="60">
        <f t="shared" si="63"/>
        <v>51290.617500000008</v>
      </c>
    </row>
    <row r="1249" spans="1:8" x14ac:dyDescent="0.25">
      <c r="A1249" s="43">
        <v>45432</v>
      </c>
      <c r="B1249" s="44">
        <v>10525</v>
      </c>
      <c r="C1249" s="44" t="s">
        <v>743</v>
      </c>
      <c r="D1249" s="43">
        <v>45432</v>
      </c>
      <c r="E1249" s="45" t="s">
        <v>744</v>
      </c>
      <c r="F1249" s="60">
        <v>68387.490000000005</v>
      </c>
      <c r="G1249" s="60">
        <f t="shared" si="64"/>
        <v>17096.872500000001</v>
      </c>
      <c r="H1249" s="60">
        <f t="shared" si="63"/>
        <v>51290.617500000008</v>
      </c>
    </row>
    <row r="1250" spans="1:8" x14ac:dyDescent="0.25">
      <c r="A1250" s="43">
        <v>45434</v>
      </c>
      <c r="B1250" s="44">
        <v>10526</v>
      </c>
      <c r="C1250" s="44" t="s">
        <v>745</v>
      </c>
      <c r="D1250" s="43">
        <v>45434</v>
      </c>
      <c r="E1250" s="45" t="s">
        <v>689</v>
      </c>
      <c r="F1250" s="60">
        <v>79000</v>
      </c>
      <c r="G1250" s="60">
        <f t="shared" si="64"/>
        <v>19750</v>
      </c>
      <c r="H1250" s="60">
        <f t="shared" si="63"/>
        <v>59250</v>
      </c>
    </row>
    <row r="1251" spans="1:8" x14ac:dyDescent="0.25">
      <c r="A1251" s="43">
        <v>45434</v>
      </c>
      <c r="B1251" s="44">
        <v>10527</v>
      </c>
      <c r="C1251" s="44" t="s">
        <v>512</v>
      </c>
      <c r="D1251" s="43">
        <v>45434</v>
      </c>
      <c r="E1251" s="45" t="s">
        <v>689</v>
      </c>
      <c r="F1251" s="60">
        <v>86350</v>
      </c>
      <c r="G1251" s="60">
        <f t="shared" si="64"/>
        <v>21587.5</v>
      </c>
      <c r="H1251" s="60">
        <f t="shared" si="63"/>
        <v>64762.5</v>
      </c>
    </row>
    <row r="1252" spans="1:8" x14ac:dyDescent="0.25">
      <c r="A1252" s="43">
        <v>45434</v>
      </c>
      <c r="B1252" s="44">
        <v>10528</v>
      </c>
      <c r="C1252" s="44" t="s">
        <v>746</v>
      </c>
      <c r="D1252" s="43">
        <v>45434</v>
      </c>
      <c r="E1252" s="45" t="s">
        <v>689</v>
      </c>
      <c r="F1252" s="60">
        <v>39250</v>
      </c>
      <c r="G1252" s="60">
        <f t="shared" si="64"/>
        <v>9812.5</v>
      </c>
      <c r="H1252" s="60">
        <f t="shared" si="63"/>
        <v>29437.5</v>
      </c>
    </row>
    <row r="1253" spans="1:8" x14ac:dyDescent="0.25">
      <c r="A1253" s="43">
        <v>45434</v>
      </c>
      <c r="B1253" s="44">
        <v>10529</v>
      </c>
      <c r="C1253" s="44" t="s">
        <v>747</v>
      </c>
      <c r="D1253" s="43">
        <v>45434</v>
      </c>
      <c r="E1253" s="45" t="s">
        <v>689</v>
      </c>
      <c r="F1253" s="60">
        <v>235500</v>
      </c>
      <c r="G1253" s="60">
        <f t="shared" si="64"/>
        <v>58875</v>
      </c>
      <c r="H1253" s="60">
        <f t="shared" si="63"/>
        <v>176625</v>
      </c>
    </row>
    <row r="1254" spans="1:8" x14ac:dyDescent="0.25">
      <c r="A1254" s="43">
        <v>45434</v>
      </c>
      <c r="B1254" s="44">
        <v>10530</v>
      </c>
      <c r="C1254" s="44" t="s">
        <v>748</v>
      </c>
      <c r="D1254" s="43">
        <v>45434</v>
      </c>
      <c r="E1254" s="45" t="s">
        <v>689</v>
      </c>
      <c r="F1254" s="60">
        <v>117750.17</v>
      </c>
      <c r="G1254" s="60">
        <f t="shared" si="64"/>
        <v>29437.5425</v>
      </c>
      <c r="H1254" s="60">
        <f t="shared" si="63"/>
        <v>88312.627500000002</v>
      </c>
    </row>
    <row r="1255" spans="1:8" x14ac:dyDescent="0.25">
      <c r="A1255" s="43">
        <v>45434</v>
      </c>
      <c r="B1255" s="44">
        <v>10531</v>
      </c>
      <c r="C1255" s="44" t="s">
        <v>749</v>
      </c>
      <c r="D1255" s="43">
        <v>45434</v>
      </c>
      <c r="E1255" s="45" t="s">
        <v>689</v>
      </c>
      <c r="F1255" s="60">
        <v>16700</v>
      </c>
      <c r="G1255" s="60">
        <f t="shared" si="64"/>
        <v>4175</v>
      </c>
      <c r="H1255" s="60">
        <f t="shared" si="63"/>
        <v>12525</v>
      </c>
    </row>
    <row r="1256" spans="1:8" x14ac:dyDescent="0.25">
      <c r="A1256" s="43">
        <v>45434</v>
      </c>
      <c r="B1256" s="44">
        <v>10532</v>
      </c>
      <c r="C1256" s="44" t="s">
        <v>750</v>
      </c>
      <c r="D1256" s="43">
        <v>45434</v>
      </c>
      <c r="E1256" s="45" t="s">
        <v>689</v>
      </c>
      <c r="F1256" s="60">
        <v>92400</v>
      </c>
      <c r="G1256" s="60">
        <f t="shared" si="64"/>
        <v>23100</v>
      </c>
      <c r="H1256" s="60">
        <f t="shared" si="63"/>
        <v>69300</v>
      </c>
    </row>
    <row r="1257" spans="1:8" x14ac:dyDescent="0.25">
      <c r="A1257" s="43">
        <v>45440</v>
      </c>
      <c r="B1257" s="44">
        <v>10533</v>
      </c>
      <c r="C1257" s="44" t="s">
        <v>739</v>
      </c>
      <c r="D1257" s="43">
        <v>45440</v>
      </c>
      <c r="E1257" s="45" t="s">
        <v>689</v>
      </c>
      <c r="F1257" s="60">
        <v>95780</v>
      </c>
      <c r="G1257" s="60">
        <f t="shared" si="64"/>
        <v>23945</v>
      </c>
      <c r="H1257" s="60">
        <f t="shared" si="63"/>
        <v>71835</v>
      </c>
    </row>
    <row r="1258" spans="1:8" x14ac:dyDescent="0.25">
      <c r="A1258" s="43">
        <v>45440</v>
      </c>
      <c r="B1258" s="44">
        <v>10534</v>
      </c>
      <c r="C1258" s="44" t="s">
        <v>739</v>
      </c>
      <c r="D1258" s="43">
        <v>45440</v>
      </c>
      <c r="E1258" s="45" t="s">
        <v>689</v>
      </c>
      <c r="F1258" s="60">
        <v>95780</v>
      </c>
      <c r="G1258" s="60">
        <f t="shared" si="64"/>
        <v>23945</v>
      </c>
      <c r="H1258" s="60">
        <f t="shared" si="63"/>
        <v>71835</v>
      </c>
    </row>
    <row r="1259" spans="1:8" x14ac:dyDescent="0.25">
      <c r="A1259" s="43">
        <v>45443</v>
      </c>
      <c r="B1259" s="44">
        <v>10535</v>
      </c>
      <c r="C1259" s="44" t="s">
        <v>753</v>
      </c>
      <c r="D1259" s="43">
        <v>45443</v>
      </c>
      <c r="E1259" s="45" t="s">
        <v>751</v>
      </c>
      <c r="F1259" s="60">
        <v>16094</v>
      </c>
      <c r="G1259" s="60">
        <f t="shared" si="64"/>
        <v>4023.5</v>
      </c>
      <c r="H1259" s="60">
        <f t="shared" si="63"/>
        <v>12070.5</v>
      </c>
    </row>
    <row r="1260" spans="1:8" x14ac:dyDescent="0.25">
      <c r="A1260" s="43">
        <v>45443</v>
      </c>
      <c r="B1260" s="44">
        <v>10536</v>
      </c>
      <c r="C1260" s="44" t="s">
        <v>753</v>
      </c>
      <c r="D1260" s="43">
        <v>45443</v>
      </c>
      <c r="E1260" s="45" t="s">
        <v>751</v>
      </c>
      <c r="F1260" s="60">
        <v>16094</v>
      </c>
      <c r="G1260" s="60">
        <f t="shared" si="64"/>
        <v>4023.5</v>
      </c>
      <c r="H1260" s="60">
        <f t="shared" si="63"/>
        <v>12070.5</v>
      </c>
    </row>
    <row r="1261" spans="1:8" x14ac:dyDescent="0.25">
      <c r="A1261" s="43">
        <v>45443</v>
      </c>
      <c r="B1261" s="44">
        <v>10537</v>
      </c>
      <c r="C1261" s="44" t="s">
        <v>753</v>
      </c>
      <c r="D1261" s="43">
        <v>45443</v>
      </c>
      <c r="E1261" s="45" t="s">
        <v>751</v>
      </c>
      <c r="F1261" s="60">
        <v>16094</v>
      </c>
      <c r="G1261" s="60">
        <f t="shared" si="64"/>
        <v>4023.5</v>
      </c>
      <c r="H1261" s="60">
        <f t="shared" si="63"/>
        <v>12070.5</v>
      </c>
    </row>
    <row r="1262" spans="1:8" x14ac:dyDescent="0.25">
      <c r="A1262" s="43">
        <v>45443</v>
      </c>
      <c r="B1262" s="44">
        <v>10538</v>
      </c>
      <c r="C1262" s="44" t="s">
        <v>753</v>
      </c>
      <c r="D1262" s="43">
        <v>45443</v>
      </c>
      <c r="E1262" s="45" t="s">
        <v>751</v>
      </c>
      <c r="F1262" s="60">
        <v>16094</v>
      </c>
      <c r="G1262" s="60">
        <f t="shared" si="64"/>
        <v>4023.5</v>
      </c>
      <c r="H1262" s="60">
        <f t="shared" si="63"/>
        <v>12070.5</v>
      </c>
    </row>
    <row r="1263" spans="1:8" x14ac:dyDescent="0.25">
      <c r="A1263" s="43">
        <v>45443</v>
      </c>
      <c r="B1263" s="44">
        <v>10539</v>
      </c>
      <c r="C1263" s="44" t="s">
        <v>753</v>
      </c>
      <c r="D1263" s="43">
        <v>45443</v>
      </c>
      <c r="E1263" s="45" t="s">
        <v>751</v>
      </c>
      <c r="F1263" s="60">
        <v>16094</v>
      </c>
      <c r="G1263" s="60">
        <f t="shared" si="64"/>
        <v>4023.5</v>
      </c>
      <c r="H1263" s="60">
        <f t="shared" si="63"/>
        <v>12070.5</v>
      </c>
    </row>
    <row r="1264" spans="1:8" x14ac:dyDescent="0.25">
      <c r="A1264" s="43">
        <v>45443</v>
      </c>
      <c r="B1264" s="44">
        <v>10540</v>
      </c>
      <c r="C1264" s="44" t="s">
        <v>753</v>
      </c>
      <c r="D1264" s="43">
        <v>45443</v>
      </c>
      <c r="E1264" s="45" t="s">
        <v>751</v>
      </c>
      <c r="F1264" s="60">
        <v>16094</v>
      </c>
      <c r="G1264" s="60">
        <f t="shared" si="64"/>
        <v>4023.5</v>
      </c>
      <c r="H1264" s="60">
        <f t="shared" si="63"/>
        <v>12070.5</v>
      </c>
    </row>
    <row r="1265" spans="1:8" x14ac:dyDescent="0.25">
      <c r="A1265" s="43">
        <v>45443</v>
      </c>
      <c r="B1265" s="44">
        <v>10541</v>
      </c>
      <c r="C1265" s="44" t="s">
        <v>753</v>
      </c>
      <c r="D1265" s="43">
        <v>45443</v>
      </c>
      <c r="E1265" s="45" t="s">
        <v>751</v>
      </c>
      <c r="F1265" s="60">
        <v>16094</v>
      </c>
      <c r="G1265" s="60">
        <f t="shared" si="64"/>
        <v>4023.5</v>
      </c>
      <c r="H1265" s="60">
        <f t="shared" si="63"/>
        <v>12070.5</v>
      </c>
    </row>
    <row r="1266" spans="1:8" x14ac:dyDescent="0.25">
      <c r="A1266" s="43">
        <v>45443</v>
      </c>
      <c r="B1266" s="44">
        <v>10542</v>
      </c>
      <c r="C1266" s="44" t="s">
        <v>753</v>
      </c>
      <c r="D1266" s="43">
        <v>45443</v>
      </c>
      <c r="E1266" s="45" t="s">
        <v>751</v>
      </c>
      <c r="F1266" s="60">
        <v>16094</v>
      </c>
      <c r="G1266" s="60">
        <f t="shared" si="64"/>
        <v>4023.5</v>
      </c>
      <c r="H1266" s="60">
        <f t="shared" si="63"/>
        <v>12070.5</v>
      </c>
    </row>
    <row r="1267" spans="1:8" x14ac:dyDescent="0.25">
      <c r="A1267" s="43">
        <v>45443</v>
      </c>
      <c r="B1267" s="44">
        <v>10543</v>
      </c>
      <c r="C1267" s="44" t="s">
        <v>753</v>
      </c>
      <c r="D1267" s="43">
        <v>45443</v>
      </c>
      <c r="E1267" s="45" t="s">
        <v>751</v>
      </c>
      <c r="F1267" s="60">
        <v>16094</v>
      </c>
      <c r="G1267" s="60">
        <f t="shared" si="64"/>
        <v>4023.5</v>
      </c>
      <c r="H1267" s="60">
        <f t="shared" si="63"/>
        <v>12070.5</v>
      </c>
    </row>
    <row r="1268" spans="1:8" x14ac:dyDescent="0.25">
      <c r="A1268" s="43">
        <v>45443</v>
      </c>
      <c r="B1268" s="44">
        <v>10544</v>
      </c>
      <c r="C1268" s="44" t="s">
        <v>752</v>
      </c>
      <c r="D1268" s="43">
        <v>45443</v>
      </c>
      <c r="E1268" s="45" t="s">
        <v>751</v>
      </c>
      <c r="F1268" s="60">
        <v>86400</v>
      </c>
      <c r="G1268" s="60">
        <f t="shared" si="64"/>
        <v>21600</v>
      </c>
      <c r="H1268" s="60">
        <f>F1268-G1268</f>
        <v>64800</v>
      </c>
    </row>
    <row r="1269" spans="1:8" x14ac:dyDescent="0.25">
      <c r="A1269" s="43">
        <v>45443</v>
      </c>
      <c r="B1269" s="44">
        <v>10545</v>
      </c>
      <c r="C1269" s="44" t="s">
        <v>754</v>
      </c>
      <c r="D1269" s="43">
        <v>45443</v>
      </c>
      <c r="E1269" s="45" t="s">
        <v>755</v>
      </c>
      <c r="F1269" s="60">
        <v>65640</v>
      </c>
      <c r="G1269" s="60">
        <f>F1269*25%</f>
        <v>16410</v>
      </c>
      <c r="H1269" s="60">
        <f>F1269-G1269</f>
        <v>49230</v>
      </c>
    </row>
    <row r="1270" spans="1:8" x14ac:dyDescent="0.25">
      <c r="A1270" s="43">
        <v>45443</v>
      </c>
      <c r="B1270" s="44">
        <v>10546</v>
      </c>
      <c r="C1270" s="44" t="s">
        <v>754</v>
      </c>
      <c r="D1270" s="43">
        <v>45443</v>
      </c>
      <c r="E1270" s="45" t="s">
        <v>755</v>
      </c>
      <c r="F1270" s="60">
        <v>65640</v>
      </c>
      <c r="G1270" s="60">
        <f>F1270*25%</f>
        <v>16410</v>
      </c>
      <c r="H1270" s="60">
        <f>F1270-G1270</f>
        <v>49230</v>
      </c>
    </row>
    <row r="1271" spans="1:8" x14ac:dyDescent="0.25">
      <c r="A1271" s="43">
        <v>45443</v>
      </c>
      <c r="B1271" s="44">
        <v>10547</v>
      </c>
      <c r="C1271" s="44" t="s">
        <v>756</v>
      </c>
      <c r="D1271" s="43">
        <v>45443</v>
      </c>
      <c r="E1271" s="45" t="s">
        <v>755</v>
      </c>
      <c r="F1271" s="60">
        <v>39150</v>
      </c>
      <c r="G1271" s="60">
        <f>F1271*25%</f>
        <v>9787.5</v>
      </c>
      <c r="H1271" s="60">
        <f>F1271-G1271</f>
        <v>29362.5</v>
      </c>
    </row>
    <row r="1272" spans="1:8" x14ac:dyDescent="0.25">
      <c r="A1272" s="43">
        <v>45443</v>
      </c>
      <c r="B1272" s="44">
        <v>10548</v>
      </c>
      <c r="C1272" s="44" t="s">
        <v>756</v>
      </c>
      <c r="D1272" s="43">
        <v>45443</v>
      </c>
      <c r="E1272" s="45" t="s">
        <v>755</v>
      </c>
      <c r="F1272" s="60">
        <v>39150</v>
      </c>
      <c r="G1272" s="60">
        <f>F1272*25%</f>
        <v>9787.5</v>
      </c>
      <c r="H1272" s="60">
        <f>F1272-G1272</f>
        <v>29362.5</v>
      </c>
    </row>
    <row r="1273" spans="1:8" x14ac:dyDescent="0.25">
      <c r="A1273" s="44"/>
      <c r="B1273" s="44"/>
      <c r="C1273" s="44"/>
      <c r="D1273" s="44"/>
      <c r="E1273" s="45"/>
      <c r="F1273" s="44"/>
      <c r="G1273" s="44"/>
      <c r="H1273" s="44"/>
    </row>
    <row r="1274" spans="1:8" x14ac:dyDescent="0.25">
      <c r="A1274" s="44"/>
      <c r="B1274" s="44"/>
      <c r="C1274" s="44"/>
      <c r="D1274" s="44"/>
      <c r="E1274" s="45"/>
      <c r="F1274" s="44"/>
      <c r="G1274" s="44"/>
      <c r="H1274" s="44"/>
    </row>
    <row r="1275" spans="1:8" x14ac:dyDescent="0.25">
      <c r="A1275" s="44"/>
      <c r="B1275" s="44"/>
      <c r="C1275" s="44"/>
      <c r="D1275" s="44"/>
      <c r="E1275" s="45"/>
      <c r="F1275" s="44"/>
      <c r="G1275" s="44"/>
      <c r="H1275" s="44"/>
    </row>
    <row r="1276" spans="1:8" x14ac:dyDescent="0.25">
      <c r="A1276" s="44"/>
      <c r="B1276" s="44"/>
      <c r="C1276" s="44"/>
      <c r="D1276" s="44"/>
      <c r="E1276" s="45" t="s">
        <v>707</v>
      </c>
      <c r="F1276" s="60">
        <f>SUM(F1162:F1275)</f>
        <v>3133528.7899999991</v>
      </c>
      <c r="G1276" s="44">
        <f>SUM(G1162:G1275)</f>
        <v>783382.19749999978</v>
      </c>
      <c r="H1276" s="60">
        <f ca="1">SUM(H1161:H1275)</f>
        <v>2350146.5925000003</v>
      </c>
    </row>
    <row r="1277" spans="1:8" x14ac:dyDescent="0.25">
      <c r="A1277" s="44"/>
      <c r="B1277" s="44"/>
      <c r="C1277" s="44"/>
      <c r="D1277" s="44"/>
      <c r="E1277" s="45"/>
      <c r="F1277" s="44"/>
      <c r="G1277" s="44"/>
      <c r="H1277" s="60"/>
    </row>
    <row r="1278" spans="1:8" x14ac:dyDescent="0.25">
      <c r="A1278" s="44"/>
      <c r="B1278" s="44"/>
      <c r="C1278" s="44"/>
      <c r="D1278" s="44"/>
      <c r="E1278" s="45"/>
      <c r="F1278" s="44"/>
      <c r="G1278" s="44"/>
      <c r="H1278" s="44"/>
    </row>
    <row r="1279" spans="1:8" x14ac:dyDescent="0.25">
      <c r="A1279" s="44"/>
      <c r="B1279" s="44"/>
      <c r="C1279" s="44"/>
      <c r="D1279" s="44"/>
      <c r="E1279" s="45"/>
      <c r="F1279" s="44"/>
      <c r="G1279" s="44"/>
      <c r="H1279" s="44"/>
    </row>
    <row r="1280" spans="1:8" x14ac:dyDescent="0.25">
      <c r="A1280" s="44"/>
      <c r="B1280" s="44"/>
      <c r="C1280" s="44"/>
      <c r="D1280" s="44"/>
      <c r="E1280" s="45"/>
      <c r="F1280" s="44"/>
      <c r="G1280" s="44"/>
      <c r="H1280" s="44"/>
    </row>
    <row r="1281" spans="1:8" x14ac:dyDescent="0.25">
      <c r="A1281" s="44"/>
      <c r="B1281" s="44"/>
      <c r="C1281" s="44"/>
      <c r="D1281" s="44"/>
      <c r="E1281" s="45"/>
      <c r="F1281" s="44"/>
      <c r="G1281" s="44"/>
      <c r="H1281" s="44"/>
    </row>
    <row r="1282" spans="1:8" x14ac:dyDescent="0.25">
      <c r="A1282" s="44"/>
      <c r="B1282" s="44"/>
      <c r="C1282" s="44"/>
      <c r="D1282" s="44"/>
      <c r="E1282" s="45"/>
      <c r="F1282" s="44"/>
      <c r="G1282" s="44"/>
      <c r="H1282" s="44"/>
    </row>
    <row r="1283" spans="1:8" x14ac:dyDescent="0.25">
      <c r="A1283" s="44"/>
      <c r="B1283" s="44"/>
      <c r="C1283" s="44"/>
      <c r="D1283" s="44"/>
      <c r="E1283" s="45"/>
      <c r="F1283" s="44"/>
      <c r="G1283" s="44"/>
      <c r="H1283" s="44"/>
    </row>
    <row r="1284" spans="1:8" x14ac:dyDescent="0.25">
      <c r="A1284" s="44"/>
      <c r="B1284" s="44"/>
      <c r="C1284" s="44"/>
      <c r="D1284" s="44"/>
      <c r="E1284" s="45"/>
      <c r="F1284" s="44"/>
      <c r="G1284" s="44"/>
      <c r="H1284" s="44"/>
    </row>
    <row r="1285" spans="1:8" ht="26.25" x14ac:dyDescent="0.4">
      <c r="A1285" s="86" t="s">
        <v>757</v>
      </c>
      <c r="B1285" s="87"/>
      <c r="C1285" s="87"/>
      <c r="D1285" s="87"/>
      <c r="E1285" s="87"/>
      <c r="F1285" s="87"/>
      <c r="G1285" s="87"/>
      <c r="H1285" s="88"/>
    </row>
    <row r="1286" spans="1:8" x14ac:dyDescent="0.25">
      <c r="A1286" s="56" t="s">
        <v>3</v>
      </c>
      <c r="B1286" s="56" t="s">
        <v>4</v>
      </c>
      <c r="C1286" s="56" t="s">
        <v>5</v>
      </c>
      <c r="D1286" s="56" t="s">
        <v>6</v>
      </c>
      <c r="E1286" s="57" t="s">
        <v>7</v>
      </c>
      <c r="F1286" s="58" t="s">
        <v>8</v>
      </c>
      <c r="G1286" s="58" t="s">
        <v>9</v>
      </c>
      <c r="H1286" s="59">
        <f ca="1">+C1345+#REF!+A1286:H1286</f>
        <v>0</v>
      </c>
    </row>
    <row r="1287" spans="1:8" x14ac:dyDescent="0.25">
      <c r="A1287" s="43">
        <v>45447</v>
      </c>
      <c r="B1287" s="44">
        <v>10549</v>
      </c>
      <c r="C1287" s="44" t="s">
        <v>759</v>
      </c>
      <c r="D1287" s="43">
        <v>45447</v>
      </c>
      <c r="E1287" s="45" t="s">
        <v>758</v>
      </c>
      <c r="F1287" s="60">
        <v>1853.25</v>
      </c>
      <c r="G1287" s="44">
        <f t="shared" ref="G1287:G1350" si="65">F1287*25%</f>
        <v>463.3125</v>
      </c>
      <c r="H1287" s="60">
        <f t="shared" ref="H1287:H1293" si="66">F1287-G1288</f>
        <v>1389.9375</v>
      </c>
    </row>
    <row r="1288" spans="1:8" x14ac:dyDescent="0.25">
      <c r="A1288" s="43">
        <v>45447</v>
      </c>
      <c r="B1288" s="44">
        <v>10550</v>
      </c>
      <c r="C1288" s="44" t="s">
        <v>759</v>
      </c>
      <c r="D1288" s="43">
        <v>45447</v>
      </c>
      <c r="E1288" s="45" t="s">
        <v>758</v>
      </c>
      <c r="F1288" s="60">
        <v>1853.25</v>
      </c>
      <c r="G1288" s="44">
        <f t="shared" si="65"/>
        <v>463.3125</v>
      </c>
      <c r="H1288" s="60">
        <f t="shared" si="66"/>
        <v>1389.9375</v>
      </c>
    </row>
    <row r="1289" spans="1:8" x14ac:dyDescent="0.25">
      <c r="A1289" s="43">
        <v>45447</v>
      </c>
      <c r="B1289" s="44">
        <v>10551</v>
      </c>
      <c r="C1289" s="44" t="s">
        <v>759</v>
      </c>
      <c r="D1289" s="43">
        <v>45447</v>
      </c>
      <c r="E1289" s="45" t="s">
        <v>758</v>
      </c>
      <c r="F1289" s="60">
        <v>1853.25</v>
      </c>
      <c r="G1289" s="44">
        <f t="shared" si="65"/>
        <v>463.3125</v>
      </c>
      <c r="H1289" s="60">
        <f t="shared" si="66"/>
        <v>1389.9375</v>
      </c>
    </row>
    <row r="1290" spans="1:8" x14ac:dyDescent="0.25">
      <c r="A1290" s="43">
        <v>45447</v>
      </c>
      <c r="B1290" s="44">
        <v>10552</v>
      </c>
      <c r="C1290" s="44" t="s">
        <v>759</v>
      </c>
      <c r="D1290" s="43">
        <v>45447</v>
      </c>
      <c r="E1290" s="45" t="s">
        <v>758</v>
      </c>
      <c r="F1290" s="60">
        <v>1853.25</v>
      </c>
      <c r="G1290" s="44">
        <f t="shared" si="65"/>
        <v>463.3125</v>
      </c>
      <c r="H1290" s="60">
        <f t="shared" si="66"/>
        <v>1389.9375</v>
      </c>
    </row>
    <row r="1291" spans="1:8" x14ac:dyDescent="0.25">
      <c r="A1291" s="43">
        <v>45447</v>
      </c>
      <c r="B1291" s="44">
        <v>10553</v>
      </c>
      <c r="C1291" s="44" t="s">
        <v>759</v>
      </c>
      <c r="D1291" s="43">
        <v>45447</v>
      </c>
      <c r="E1291" s="45" t="s">
        <v>758</v>
      </c>
      <c r="F1291" s="60">
        <v>1853.25</v>
      </c>
      <c r="G1291" s="44">
        <f t="shared" si="65"/>
        <v>463.3125</v>
      </c>
      <c r="H1291" s="60">
        <f t="shared" si="66"/>
        <v>1389.9375</v>
      </c>
    </row>
    <row r="1292" spans="1:8" x14ac:dyDescent="0.25">
      <c r="A1292" s="43">
        <v>45447</v>
      </c>
      <c r="B1292" s="44">
        <v>10554</v>
      </c>
      <c r="C1292" s="44" t="s">
        <v>759</v>
      </c>
      <c r="D1292" s="43">
        <v>45447</v>
      </c>
      <c r="E1292" s="45" t="s">
        <v>758</v>
      </c>
      <c r="F1292" s="60">
        <v>1853.25</v>
      </c>
      <c r="G1292" s="44">
        <f t="shared" si="65"/>
        <v>463.3125</v>
      </c>
      <c r="H1292" s="60">
        <f t="shared" si="66"/>
        <v>1389.9375</v>
      </c>
    </row>
    <row r="1293" spans="1:8" x14ac:dyDescent="0.25">
      <c r="A1293" s="43">
        <v>45447</v>
      </c>
      <c r="B1293" s="44">
        <v>10555</v>
      </c>
      <c r="C1293" s="44" t="s">
        <v>759</v>
      </c>
      <c r="D1293" s="43">
        <v>45447</v>
      </c>
      <c r="E1293" s="45" t="s">
        <v>758</v>
      </c>
      <c r="F1293" s="60">
        <v>1853.25</v>
      </c>
      <c r="G1293" s="44">
        <f t="shared" si="65"/>
        <v>463.3125</v>
      </c>
      <c r="H1293" s="60">
        <f t="shared" si="66"/>
        <v>1389.9375</v>
      </c>
    </row>
    <row r="1294" spans="1:8" x14ac:dyDescent="0.25">
      <c r="A1294" s="43">
        <v>45447</v>
      </c>
      <c r="B1294" s="44">
        <v>10556</v>
      </c>
      <c r="C1294" s="44" t="s">
        <v>759</v>
      </c>
      <c r="D1294" s="43">
        <v>45447</v>
      </c>
      <c r="E1294" s="45" t="s">
        <v>758</v>
      </c>
      <c r="F1294" s="60">
        <v>1853.25</v>
      </c>
      <c r="G1294" s="44">
        <f t="shared" si="65"/>
        <v>463.3125</v>
      </c>
      <c r="H1294" s="60">
        <f t="shared" ref="H1294:H1357" si="67">F1294-G1294</f>
        <v>1389.9375</v>
      </c>
    </row>
    <row r="1295" spans="1:8" x14ac:dyDescent="0.25">
      <c r="A1295" s="43">
        <v>45448</v>
      </c>
      <c r="B1295" s="44">
        <v>10557</v>
      </c>
      <c r="C1295" s="44" t="s">
        <v>760</v>
      </c>
      <c r="D1295" s="43">
        <v>45448</v>
      </c>
      <c r="E1295" s="45" t="s">
        <v>590</v>
      </c>
      <c r="F1295" s="60">
        <v>7345</v>
      </c>
      <c r="G1295" s="44">
        <f t="shared" si="65"/>
        <v>1836.25</v>
      </c>
      <c r="H1295" s="60">
        <f t="shared" si="67"/>
        <v>5508.75</v>
      </c>
    </row>
    <row r="1296" spans="1:8" x14ac:dyDescent="0.25">
      <c r="A1296" s="43">
        <v>45448</v>
      </c>
      <c r="B1296" s="44">
        <v>10558</v>
      </c>
      <c r="C1296" s="44" t="s">
        <v>760</v>
      </c>
      <c r="D1296" s="43">
        <v>45448</v>
      </c>
      <c r="E1296" s="45" t="s">
        <v>590</v>
      </c>
      <c r="F1296" s="60">
        <v>7345</v>
      </c>
      <c r="G1296" s="44">
        <f t="shared" si="65"/>
        <v>1836.25</v>
      </c>
      <c r="H1296" s="60">
        <f t="shared" si="67"/>
        <v>5508.75</v>
      </c>
    </row>
    <row r="1297" spans="1:8" x14ac:dyDescent="0.25">
      <c r="A1297" s="43">
        <v>45448</v>
      </c>
      <c r="B1297" s="44">
        <v>10559</v>
      </c>
      <c r="C1297" s="44" t="s">
        <v>761</v>
      </c>
      <c r="D1297" s="43">
        <v>45448</v>
      </c>
      <c r="E1297" s="45" t="s">
        <v>762</v>
      </c>
      <c r="F1297" s="60">
        <v>65200</v>
      </c>
      <c r="G1297" s="44">
        <f t="shared" si="65"/>
        <v>16300</v>
      </c>
      <c r="H1297" s="60">
        <f t="shared" si="67"/>
        <v>48900</v>
      </c>
    </row>
    <row r="1298" spans="1:8" x14ac:dyDescent="0.25">
      <c r="A1298" s="43">
        <v>45449</v>
      </c>
      <c r="B1298" s="44">
        <v>10560</v>
      </c>
      <c r="C1298" s="44" t="s">
        <v>763</v>
      </c>
      <c r="D1298" s="43">
        <v>45449</v>
      </c>
      <c r="E1298" s="45" t="s">
        <v>764</v>
      </c>
      <c r="F1298" s="60">
        <v>91150</v>
      </c>
      <c r="G1298" s="44">
        <f t="shared" si="65"/>
        <v>22787.5</v>
      </c>
      <c r="H1298" s="60">
        <f t="shared" si="67"/>
        <v>68362.5</v>
      </c>
    </row>
    <row r="1299" spans="1:8" x14ac:dyDescent="0.25">
      <c r="A1299" s="43">
        <v>45449</v>
      </c>
      <c r="B1299" s="44">
        <v>10561</v>
      </c>
      <c r="C1299" s="44" t="s">
        <v>765</v>
      </c>
      <c r="D1299" s="43">
        <v>45449</v>
      </c>
      <c r="E1299" s="45" t="s">
        <v>764</v>
      </c>
      <c r="F1299" s="60">
        <v>11111</v>
      </c>
      <c r="G1299" s="44">
        <f t="shared" si="65"/>
        <v>2777.75</v>
      </c>
      <c r="H1299" s="60">
        <f t="shared" si="67"/>
        <v>8333.25</v>
      </c>
    </row>
    <row r="1300" spans="1:8" x14ac:dyDescent="0.25">
      <c r="A1300" s="43">
        <v>45449</v>
      </c>
      <c r="B1300" s="44">
        <v>10562</v>
      </c>
      <c r="C1300" s="44" t="s">
        <v>766</v>
      </c>
      <c r="D1300" s="43">
        <v>45449</v>
      </c>
      <c r="E1300" s="45" t="s">
        <v>767</v>
      </c>
      <c r="F1300" s="60">
        <v>5950</v>
      </c>
      <c r="G1300" s="44">
        <f t="shared" si="65"/>
        <v>1487.5</v>
      </c>
      <c r="H1300" s="60">
        <f t="shared" si="67"/>
        <v>4462.5</v>
      </c>
    </row>
    <row r="1301" spans="1:8" x14ac:dyDescent="0.25">
      <c r="A1301" s="43">
        <v>45449</v>
      </c>
      <c r="B1301" s="44">
        <v>10563</v>
      </c>
      <c r="C1301" s="44" t="s">
        <v>766</v>
      </c>
      <c r="D1301" s="43">
        <v>45449</v>
      </c>
      <c r="E1301" s="45" t="s">
        <v>767</v>
      </c>
      <c r="F1301" s="60">
        <v>5950</v>
      </c>
      <c r="G1301" s="44">
        <f t="shared" si="65"/>
        <v>1487.5</v>
      </c>
      <c r="H1301" s="60">
        <f t="shared" si="67"/>
        <v>4462.5</v>
      </c>
    </row>
    <row r="1302" spans="1:8" x14ac:dyDescent="0.25">
      <c r="A1302" s="43">
        <v>45449</v>
      </c>
      <c r="B1302" s="44">
        <v>10564</v>
      </c>
      <c r="C1302" s="44" t="s">
        <v>766</v>
      </c>
      <c r="D1302" s="43">
        <v>45449</v>
      </c>
      <c r="E1302" s="45" t="s">
        <v>767</v>
      </c>
      <c r="F1302" s="60">
        <v>5950</v>
      </c>
      <c r="G1302" s="44">
        <f t="shared" si="65"/>
        <v>1487.5</v>
      </c>
      <c r="H1302" s="60">
        <f t="shared" si="67"/>
        <v>4462.5</v>
      </c>
    </row>
    <row r="1303" spans="1:8" x14ac:dyDescent="0.25">
      <c r="A1303" s="43">
        <v>45449</v>
      </c>
      <c r="B1303" s="44">
        <v>10565</v>
      </c>
      <c r="C1303" s="44" t="s">
        <v>766</v>
      </c>
      <c r="D1303" s="43">
        <v>45449</v>
      </c>
      <c r="E1303" s="45" t="s">
        <v>767</v>
      </c>
      <c r="F1303" s="60">
        <v>5950</v>
      </c>
      <c r="G1303" s="44">
        <f t="shared" si="65"/>
        <v>1487.5</v>
      </c>
      <c r="H1303" s="60">
        <f t="shared" si="67"/>
        <v>4462.5</v>
      </c>
    </row>
    <row r="1304" spans="1:8" x14ac:dyDescent="0.25">
      <c r="A1304" s="43">
        <v>45449</v>
      </c>
      <c r="B1304" s="44">
        <v>10566</v>
      </c>
      <c r="C1304" s="44" t="s">
        <v>768</v>
      </c>
      <c r="D1304" s="43">
        <v>45449</v>
      </c>
      <c r="E1304" s="45" t="s">
        <v>767</v>
      </c>
      <c r="F1304" s="60">
        <v>1530</v>
      </c>
      <c r="G1304" s="44">
        <f t="shared" si="65"/>
        <v>382.5</v>
      </c>
      <c r="H1304" s="60">
        <f t="shared" si="67"/>
        <v>1147.5</v>
      </c>
    </row>
    <row r="1305" spans="1:8" x14ac:dyDescent="0.25">
      <c r="A1305" s="43">
        <v>45449</v>
      </c>
      <c r="B1305" s="44">
        <v>10567</v>
      </c>
      <c r="C1305" s="44" t="s">
        <v>768</v>
      </c>
      <c r="D1305" s="43">
        <v>45449</v>
      </c>
      <c r="E1305" s="45" t="s">
        <v>767</v>
      </c>
      <c r="F1305" s="60">
        <v>1500</v>
      </c>
      <c r="G1305" s="44">
        <f t="shared" si="65"/>
        <v>375</v>
      </c>
      <c r="H1305" s="60">
        <f t="shared" si="67"/>
        <v>1125</v>
      </c>
    </row>
    <row r="1306" spans="1:8" x14ac:dyDescent="0.25">
      <c r="A1306" s="43">
        <v>45449</v>
      </c>
      <c r="B1306" s="44">
        <v>10568</v>
      </c>
      <c r="C1306" s="44" t="s">
        <v>768</v>
      </c>
      <c r="D1306" s="43">
        <v>45449</v>
      </c>
      <c r="E1306" s="45" t="s">
        <v>767</v>
      </c>
      <c r="F1306" s="60">
        <v>1500</v>
      </c>
      <c r="G1306" s="44">
        <f t="shared" si="65"/>
        <v>375</v>
      </c>
      <c r="H1306" s="60">
        <f t="shared" si="67"/>
        <v>1125</v>
      </c>
    </row>
    <row r="1307" spans="1:8" x14ac:dyDescent="0.25">
      <c r="A1307" s="43">
        <v>45449</v>
      </c>
      <c r="B1307" s="44">
        <v>10569</v>
      </c>
      <c r="C1307" s="44" t="s">
        <v>768</v>
      </c>
      <c r="D1307" s="43">
        <v>45449</v>
      </c>
      <c r="E1307" s="45" t="s">
        <v>767</v>
      </c>
      <c r="F1307" s="60">
        <v>1500</v>
      </c>
      <c r="G1307" s="44">
        <f t="shared" si="65"/>
        <v>375</v>
      </c>
      <c r="H1307" s="60">
        <f t="shared" si="67"/>
        <v>1125</v>
      </c>
    </row>
    <row r="1308" spans="1:8" x14ac:dyDescent="0.25">
      <c r="A1308" s="43">
        <v>45449</v>
      </c>
      <c r="B1308" s="44">
        <v>10570</v>
      </c>
      <c r="C1308" s="60" t="s">
        <v>769</v>
      </c>
      <c r="D1308" s="43">
        <v>45449</v>
      </c>
      <c r="E1308" s="45" t="s">
        <v>767</v>
      </c>
      <c r="F1308" s="60">
        <v>8500</v>
      </c>
      <c r="G1308" s="44">
        <f t="shared" si="65"/>
        <v>2125</v>
      </c>
      <c r="H1308" s="60">
        <f t="shared" si="67"/>
        <v>6375</v>
      </c>
    </row>
    <row r="1309" spans="1:8" x14ac:dyDescent="0.25">
      <c r="A1309" s="43">
        <v>45449</v>
      </c>
      <c r="B1309" s="44">
        <v>10571</v>
      </c>
      <c r="C1309" s="60" t="s">
        <v>769</v>
      </c>
      <c r="D1309" s="43">
        <v>45449</v>
      </c>
      <c r="E1309" s="45" t="s">
        <v>767</v>
      </c>
      <c r="F1309" s="60">
        <v>8500</v>
      </c>
      <c r="G1309" s="44">
        <f t="shared" si="65"/>
        <v>2125</v>
      </c>
      <c r="H1309" s="60">
        <f t="shared" si="67"/>
        <v>6375</v>
      </c>
    </row>
    <row r="1310" spans="1:8" x14ac:dyDescent="0.25">
      <c r="A1310" s="43">
        <v>45449</v>
      </c>
      <c r="B1310" s="44">
        <v>10572</v>
      </c>
      <c r="C1310" s="60" t="s">
        <v>769</v>
      </c>
      <c r="D1310" s="43">
        <v>45449</v>
      </c>
      <c r="E1310" s="45" t="s">
        <v>767</v>
      </c>
      <c r="F1310" s="60">
        <v>8500</v>
      </c>
      <c r="G1310" s="44">
        <f t="shared" si="65"/>
        <v>2125</v>
      </c>
      <c r="H1310" s="60">
        <f t="shared" si="67"/>
        <v>6375</v>
      </c>
    </row>
    <row r="1311" spans="1:8" x14ac:dyDescent="0.25">
      <c r="A1311" s="43">
        <v>45450</v>
      </c>
      <c r="B1311" s="44">
        <v>10573</v>
      </c>
      <c r="C1311" s="60" t="s">
        <v>770</v>
      </c>
      <c r="D1311" s="43">
        <v>45450</v>
      </c>
      <c r="E1311" s="45" t="s">
        <v>772</v>
      </c>
      <c r="F1311" s="60">
        <v>18335</v>
      </c>
      <c r="G1311" s="44">
        <f t="shared" si="65"/>
        <v>4583.75</v>
      </c>
      <c r="H1311" s="60">
        <f t="shared" si="67"/>
        <v>13751.25</v>
      </c>
    </row>
    <row r="1312" spans="1:8" x14ac:dyDescent="0.25">
      <c r="A1312" s="43">
        <v>45450</v>
      </c>
      <c r="B1312" s="44">
        <v>10574</v>
      </c>
      <c r="C1312" s="60" t="s">
        <v>771</v>
      </c>
      <c r="D1312" s="43">
        <v>45450</v>
      </c>
      <c r="E1312" s="45" t="s">
        <v>772</v>
      </c>
      <c r="F1312" s="60">
        <v>37651.35</v>
      </c>
      <c r="G1312" s="44">
        <f t="shared" si="65"/>
        <v>9412.8374999999996</v>
      </c>
      <c r="H1312" s="60">
        <f t="shared" si="67"/>
        <v>28238.512499999997</v>
      </c>
    </row>
    <row r="1313" spans="1:8" x14ac:dyDescent="0.25">
      <c r="A1313" s="43">
        <v>45450</v>
      </c>
      <c r="B1313" s="44">
        <v>10575</v>
      </c>
      <c r="C1313" s="60" t="s">
        <v>771</v>
      </c>
      <c r="D1313" s="43">
        <v>45450</v>
      </c>
      <c r="E1313" s="45" t="s">
        <v>772</v>
      </c>
      <c r="F1313" s="60">
        <v>37651.35</v>
      </c>
      <c r="G1313" s="44">
        <f t="shared" si="65"/>
        <v>9412.8374999999996</v>
      </c>
      <c r="H1313" s="60">
        <f t="shared" si="67"/>
        <v>28238.512499999997</v>
      </c>
    </row>
    <row r="1314" spans="1:8" x14ac:dyDescent="0.25">
      <c r="A1314" s="43">
        <v>45450</v>
      </c>
      <c r="B1314" s="44">
        <v>10576</v>
      </c>
      <c r="C1314" s="60" t="s">
        <v>773</v>
      </c>
      <c r="D1314" s="43">
        <v>45450</v>
      </c>
      <c r="E1314" s="45" t="s">
        <v>772</v>
      </c>
      <c r="F1314" s="60">
        <v>5650</v>
      </c>
      <c r="G1314" s="44">
        <f t="shared" si="65"/>
        <v>1412.5</v>
      </c>
      <c r="H1314" s="60">
        <f t="shared" si="67"/>
        <v>4237.5</v>
      </c>
    </row>
    <row r="1315" spans="1:8" x14ac:dyDescent="0.25">
      <c r="A1315" s="43">
        <v>45450</v>
      </c>
      <c r="B1315" s="44">
        <v>10577</v>
      </c>
      <c r="C1315" s="60" t="s">
        <v>773</v>
      </c>
      <c r="D1315" s="43">
        <v>45450</v>
      </c>
      <c r="E1315" s="45" t="s">
        <v>772</v>
      </c>
      <c r="F1315" s="60">
        <v>5650</v>
      </c>
      <c r="G1315" s="44">
        <f t="shared" si="65"/>
        <v>1412.5</v>
      </c>
      <c r="H1315" s="60">
        <f t="shared" si="67"/>
        <v>4237.5</v>
      </c>
    </row>
    <row r="1316" spans="1:8" x14ac:dyDescent="0.25">
      <c r="A1316" s="43">
        <v>45450</v>
      </c>
      <c r="B1316" s="44">
        <v>10578</v>
      </c>
      <c r="C1316" s="60" t="s">
        <v>773</v>
      </c>
      <c r="D1316" s="43">
        <v>45450</v>
      </c>
      <c r="E1316" s="45" t="s">
        <v>772</v>
      </c>
      <c r="F1316" s="60">
        <v>5650</v>
      </c>
      <c r="G1316" s="44">
        <f t="shared" si="65"/>
        <v>1412.5</v>
      </c>
      <c r="H1316" s="60">
        <f t="shared" si="67"/>
        <v>4237.5</v>
      </c>
    </row>
    <row r="1317" spans="1:8" x14ac:dyDescent="0.25">
      <c r="A1317" s="43">
        <v>45450</v>
      </c>
      <c r="B1317" s="44">
        <v>10579</v>
      </c>
      <c r="C1317" s="60" t="s">
        <v>773</v>
      </c>
      <c r="D1317" s="43">
        <v>45450</v>
      </c>
      <c r="E1317" s="45" t="s">
        <v>772</v>
      </c>
      <c r="F1317" s="60">
        <v>5650</v>
      </c>
      <c r="G1317" s="44">
        <f t="shared" si="65"/>
        <v>1412.5</v>
      </c>
      <c r="H1317" s="60">
        <f t="shared" si="67"/>
        <v>4237.5</v>
      </c>
    </row>
    <row r="1318" spans="1:8" x14ac:dyDescent="0.25">
      <c r="A1318" s="43">
        <v>45450</v>
      </c>
      <c r="B1318" s="44">
        <v>10580</v>
      </c>
      <c r="C1318" s="60" t="s">
        <v>773</v>
      </c>
      <c r="D1318" s="43">
        <v>45450</v>
      </c>
      <c r="E1318" s="45" t="s">
        <v>772</v>
      </c>
      <c r="F1318" s="60">
        <v>5650</v>
      </c>
      <c r="G1318" s="44">
        <f t="shared" si="65"/>
        <v>1412.5</v>
      </c>
      <c r="H1318" s="60">
        <f t="shared" si="67"/>
        <v>4237.5</v>
      </c>
    </row>
    <row r="1319" spans="1:8" x14ac:dyDescent="0.25">
      <c r="A1319" s="43">
        <v>45450</v>
      </c>
      <c r="B1319" s="44">
        <v>10581</v>
      </c>
      <c r="C1319" s="60" t="s">
        <v>773</v>
      </c>
      <c r="D1319" s="43">
        <v>45450</v>
      </c>
      <c r="E1319" s="45" t="s">
        <v>772</v>
      </c>
      <c r="F1319" s="60">
        <v>5650</v>
      </c>
      <c r="G1319" s="44">
        <f t="shared" si="65"/>
        <v>1412.5</v>
      </c>
      <c r="H1319" s="60">
        <f t="shared" si="67"/>
        <v>4237.5</v>
      </c>
    </row>
    <row r="1320" spans="1:8" x14ac:dyDescent="0.25">
      <c r="A1320" s="43">
        <v>45450</v>
      </c>
      <c r="B1320" s="44">
        <v>10582</v>
      </c>
      <c r="C1320" s="60" t="s">
        <v>773</v>
      </c>
      <c r="D1320" s="43">
        <v>45450</v>
      </c>
      <c r="E1320" s="45" t="s">
        <v>772</v>
      </c>
      <c r="F1320" s="60">
        <v>5650</v>
      </c>
      <c r="G1320" s="44">
        <f t="shared" si="65"/>
        <v>1412.5</v>
      </c>
      <c r="H1320" s="60">
        <f t="shared" si="67"/>
        <v>4237.5</v>
      </c>
    </row>
    <row r="1321" spans="1:8" x14ac:dyDescent="0.25">
      <c r="A1321" s="43">
        <v>45450</v>
      </c>
      <c r="B1321" s="44">
        <v>10583</v>
      </c>
      <c r="C1321" s="60" t="s">
        <v>773</v>
      </c>
      <c r="D1321" s="43">
        <v>45450</v>
      </c>
      <c r="E1321" s="45" t="s">
        <v>772</v>
      </c>
      <c r="F1321" s="60">
        <v>5650</v>
      </c>
      <c r="G1321" s="44">
        <f t="shared" si="65"/>
        <v>1412.5</v>
      </c>
      <c r="H1321" s="60">
        <f t="shared" si="67"/>
        <v>4237.5</v>
      </c>
    </row>
    <row r="1322" spans="1:8" x14ac:dyDescent="0.25">
      <c r="A1322" s="43">
        <v>45450</v>
      </c>
      <c r="B1322" s="44">
        <v>10584</v>
      </c>
      <c r="C1322" s="60" t="s">
        <v>773</v>
      </c>
      <c r="D1322" s="43">
        <v>45450</v>
      </c>
      <c r="E1322" s="45" t="s">
        <v>772</v>
      </c>
      <c r="F1322" s="60">
        <v>5650</v>
      </c>
      <c r="G1322" s="44">
        <f t="shared" si="65"/>
        <v>1412.5</v>
      </c>
      <c r="H1322" s="60">
        <f t="shared" si="67"/>
        <v>4237.5</v>
      </c>
    </row>
    <row r="1323" spans="1:8" x14ac:dyDescent="0.25">
      <c r="A1323" s="43">
        <v>45450</v>
      </c>
      <c r="B1323" s="44">
        <v>10585</v>
      </c>
      <c r="C1323" s="60" t="s">
        <v>773</v>
      </c>
      <c r="D1323" s="43">
        <v>45450</v>
      </c>
      <c r="E1323" s="45" t="s">
        <v>772</v>
      </c>
      <c r="F1323" s="60">
        <v>5650</v>
      </c>
      <c r="G1323" s="44">
        <f t="shared" si="65"/>
        <v>1412.5</v>
      </c>
      <c r="H1323" s="60">
        <f t="shared" si="67"/>
        <v>4237.5</v>
      </c>
    </row>
    <row r="1324" spans="1:8" x14ac:dyDescent="0.25">
      <c r="A1324" s="43">
        <v>45450</v>
      </c>
      <c r="B1324" s="44">
        <v>10586</v>
      </c>
      <c r="C1324" s="60" t="s">
        <v>774</v>
      </c>
      <c r="D1324" s="43">
        <v>45450</v>
      </c>
      <c r="E1324" s="45" t="s">
        <v>772</v>
      </c>
      <c r="F1324" s="60">
        <v>5100</v>
      </c>
      <c r="G1324" s="44">
        <f t="shared" si="65"/>
        <v>1275</v>
      </c>
      <c r="H1324" s="60">
        <f t="shared" si="67"/>
        <v>3825</v>
      </c>
    </row>
    <row r="1325" spans="1:8" x14ac:dyDescent="0.25">
      <c r="A1325" s="43">
        <v>45450</v>
      </c>
      <c r="B1325" s="44">
        <v>10587</v>
      </c>
      <c r="C1325" s="60" t="s">
        <v>774</v>
      </c>
      <c r="D1325" s="43">
        <v>45450</v>
      </c>
      <c r="E1325" s="45" t="s">
        <v>772</v>
      </c>
      <c r="F1325" s="60">
        <v>5100</v>
      </c>
      <c r="G1325" s="44">
        <f t="shared" si="65"/>
        <v>1275</v>
      </c>
      <c r="H1325" s="60">
        <f t="shared" si="67"/>
        <v>3825</v>
      </c>
    </row>
    <row r="1326" spans="1:8" x14ac:dyDescent="0.25">
      <c r="A1326" s="43">
        <v>45450</v>
      </c>
      <c r="B1326" s="44">
        <v>10588</v>
      </c>
      <c r="C1326" s="60" t="s">
        <v>774</v>
      </c>
      <c r="D1326" s="43">
        <v>45450</v>
      </c>
      <c r="E1326" s="45" t="s">
        <v>772</v>
      </c>
      <c r="F1326" s="60">
        <v>5100</v>
      </c>
      <c r="G1326" s="44">
        <f t="shared" si="65"/>
        <v>1275</v>
      </c>
      <c r="H1326" s="60">
        <f t="shared" si="67"/>
        <v>3825</v>
      </c>
    </row>
    <row r="1327" spans="1:8" x14ac:dyDescent="0.25">
      <c r="A1327" s="43">
        <v>45450</v>
      </c>
      <c r="B1327" s="44">
        <v>10589</v>
      </c>
      <c r="C1327" s="60" t="s">
        <v>774</v>
      </c>
      <c r="D1327" s="43">
        <v>45450</v>
      </c>
      <c r="E1327" s="45" t="s">
        <v>772</v>
      </c>
      <c r="F1327" s="60">
        <v>5100</v>
      </c>
      <c r="G1327" s="44">
        <f t="shared" si="65"/>
        <v>1275</v>
      </c>
      <c r="H1327" s="60">
        <f t="shared" si="67"/>
        <v>3825</v>
      </c>
    </row>
    <row r="1328" spans="1:8" x14ac:dyDescent="0.25">
      <c r="A1328" s="43">
        <v>45450</v>
      </c>
      <c r="B1328" s="44">
        <v>10590</v>
      </c>
      <c r="C1328" s="60" t="s">
        <v>774</v>
      </c>
      <c r="D1328" s="43">
        <v>45450</v>
      </c>
      <c r="E1328" s="45" t="s">
        <v>772</v>
      </c>
      <c r="F1328" s="60">
        <v>5100</v>
      </c>
      <c r="G1328" s="44">
        <f t="shared" si="65"/>
        <v>1275</v>
      </c>
      <c r="H1328" s="60">
        <f t="shared" si="67"/>
        <v>3825</v>
      </c>
    </row>
    <row r="1329" spans="1:8" x14ac:dyDescent="0.25">
      <c r="A1329" s="43">
        <v>45450</v>
      </c>
      <c r="B1329" s="44">
        <v>10591</v>
      </c>
      <c r="C1329" s="60" t="s">
        <v>774</v>
      </c>
      <c r="D1329" s="43">
        <v>45450</v>
      </c>
      <c r="E1329" s="45" t="s">
        <v>772</v>
      </c>
      <c r="F1329" s="60">
        <v>5100</v>
      </c>
      <c r="G1329" s="44">
        <f t="shared" si="65"/>
        <v>1275</v>
      </c>
      <c r="H1329" s="60">
        <f t="shared" si="67"/>
        <v>3825</v>
      </c>
    </row>
    <row r="1330" spans="1:8" x14ac:dyDescent="0.25">
      <c r="A1330" s="43">
        <v>45450</v>
      </c>
      <c r="B1330" s="44">
        <v>10592</v>
      </c>
      <c r="C1330" s="60" t="s">
        <v>774</v>
      </c>
      <c r="D1330" s="43">
        <v>45450</v>
      </c>
      <c r="E1330" s="45" t="s">
        <v>772</v>
      </c>
      <c r="F1330" s="60">
        <v>5100</v>
      </c>
      <c r="G1330" s="44">
        <f t="shared" si="65"/>
        <v>1275</v>
      </c>
      <c r="H1330" s="60">
        <f t="shared" si="67"/>
        <v>3825</v>
      </c>
    </row>
    <row r="1331" spans="1:8" x14ac:dyDescent="0.25">
      <c r="A1331" s="43">
        <v>45450</v>
      </c>
      <c r="B1331" s="44">
        <v>10593</v>
      </c>
      <c r="C1331" s="60" t="s">
        <v>774</v>
      </c>
      <c r="D1331" s="43">
        <v>45450</v>
      </c>
      <c r="E1331" s="45" t="s">
        <v>772</v>
      </c>
      <c r="F1331" s="60">
        <v>5100</v>
      </c>
      <c r="G1331" s="44">
        <f t="shared" si="65"/>
        <v>1275</v>
      </c>
      <c r="H1331" s="60">
        <f t="shared" si="67"/>
        <v>3825</v>
      </c>
    </row>
    <row r="1332" spans="1:8" x14ac:dyDescent="0.25">
      <c r="A1332" s="43">
        <v>45450</v>
      </c>
      <c r="B1332" s="44">
        <v>10594</v>
      </c>
      <c r="C1332" s="60" t="s">
        <v>774</v>
      </c>
      <c r="D1332" s="43">
        <v>45450</v>
      </c>
      <c r="E1332" s="45" t="s">
        <v>772</v>
      </c>
      <c r="F1332" s="60">
        <v>5100</v>
      </c>
      <c r="G1332" s="44">
        <f t="shared" si="65"/>
        <v>1275</v>
      </c>
      <c r="H1332" s="60">
        <f t="shared" si="67"/>
        <v>3825</v>
      </c>
    </row>
    <row r="1333" spans="1:8" x14ac:dyDescent="0.25">
      <c r="A1333" s="43">
        <v>45450</v>
      </c>
      <c r="B1333" s="44">
        <v>10595</v>
      </c>
      <c r="C1333" s="60" t="s">
        <v>774</v>
      </c>
      <c r="D1333" s="43">
        <v>45450</v>
      </c>
      <c r="E1333" s="45" t="s">
        <v>772</v>
      </c>
      <c r="F1333" s="60">
        <v>5100</v>
      </c>
      <c r="G1333" s="44">
        <f t="shared" si="65"/>
        <v>1275</v>
      </c>
      <c r="H1333" s="60">
        <f t="shared" si="67"/>
        <v>3825</v>
      </c>
    </row>
    <row r="1334" spans="1:8" x14ac:dyDescent="0.25">
      <c r="A1334" s="43">
        <v>45456</v>
      </c>
      <c r="B1334" s="44">
        <v>10596</v>
      </c>
      <c r="C1334" s="60" t="s">
        <v>775</v>
      </c>
      <c r="D1334" s="43">
        <v>45456</v>
      </c>
      <c r="E1334" s="45" t="s">
        <v>776</v>
      </c>
      <c r="F1334" s="60">
        <v>73293.75</v>
      </c>
      <c r="G1334" s="44">
        <f t="shared" si="65"/>
        <v>18323.4375</v>
      </c>
      <c r="H1334" s="60">
        <f t="shared" si="67"/>
        <v>54970.3125</v>
      </c>
    </row>
    <row r="1335" spans="1:8" x14ac:dyDescent="0.25">
      <c r="A1335" s="43">
        <v>45456</v>
      </c>
      <c r="B1335" s="44">
        <v>10597</v>
      </c>
      <c r="C1335" s="60" t="s">
        <v>777</v>
      </c>
      <c r="D1335" s="43">
        <v>45456</v>
      </c>
      <c r="E1335" s="45" t="s">
        <v>778</v>
      </c>
      <c r="F1335" s="60">
        <v>11690</v>
      </c>
      <c r="G1335" s="44">
        <f t="shared" si="65"/>
        <v>2922.5</v>
      </c>
      <c r="H1335" s="60">
        <f t="shared" si="67"/>
        <v>8767.5</v>
      </c>
    </row>
    <row r="1336" spans="1:8" x14ac:dyDescent="0.25">
      <c r="A1336" s="43">
        <v>45456</v>
      </c>
      <c r="B1336" s="44">
        <v>10598</v>
      </c>
      <c r="C1336" s="60" t="s">
        <v>777</v>
      </c>
      <c r="D1336" s="43">
        <v>45456</v>
      </c>
      <c r="E1336" s="45" t="s">
        <v>778</v>
      </c>
      <c r="F1336" s="60">
        <v>11690</v>
      </c>
      <c r="G1336" s="44">
        <f t="shared" si="65"/>
        <v>2922.5</v>
      </c>
      <c r="H1336" s="60">
        <f t="shared" si="67"/>
        <v>8767.5</v>
      </c>
    </row>
    <row r="1337" spans="1:8" x14ac:dyDescent="0.25">
      <c r="A1337" s="43">
        <v>45457</v>
      </c>
      <c r="B1337" s="44">
        <v>10599</v>
      </c>
      <c r="C1337" s="60" t="s">
        <v>779</v>
      </c>
      <c r="D1337" s="43">
        <v>45457</v>
      </c>
      <c r="E1337" s="45" t="s">
        <v>780</v>
      </c>
      <c r="F1337" s="60">
        <v>49107.64</v>
      </c>
      <c r="G1337" s="44">
        <f t="shared" si="65"/>
        <v>12276.91</v>
      </c>
      <c r="H1337" s="60">
        <f t="shared" si="67"/>
        <v>36830.729999999996</v>
      </c>
    </row>
    <row r="1338" spans="1:8" x14ac:dyDescent="0.25">
      <c r="A1338" s="43">
        <v>45457</v>
      </c>
      <c r="B1338" s="44">
        <v>10600</v>
      </c>
      <c r="C1338" s="60" t="s">
        <v>779</v>
      </c>
      <c r="D1338" s="43">
        <v>45457</v>
      </c>
      <c r="E1338" s="45" t="s">
        <v>780</v>
      </c>
      <c r="F1338" s="60">
        <v>49107.64</v>
      </c>
      <c r="G1338" s="44">
        <f t="shared" si="65"/>
        <v>12276.91</v>
      </c>
      <c r="H1338" s="60">
        <f t="shared" si="67"/>
        <v>36830.729999999996</v>
      </c>
    </row>
    <row r="1339" spans="1:8" x14ac:dyDescent="0.25">
      <c r="A1339" s="43">
        <v>45462</v>
      </c>
      <c r="B1339" s="44">
        <v>10601</v>
      </c>
      <c r="C1339" s="60" t="s">
        <v>781</v>
      </c>
      <c r="D1339" s="43">
        <v>45462</v>
      </c>
      <c r="E1339" s="45" t="s">
        <v>778</v>
      </c>
      <c r="F1339" s="60">
        <v>57911.3</v>
      </c>
      <c r="G1339" s="44">
        <f t="shared" si="65"/>
        <v>14477.825000000001</v>
      </c>
      <c r="H1339" s="60">
        <f t="shared" si="67"/>
        <v>43433.475000000006</v>
      </c>
    </row>
    <row r="1340" spans="1:8" x14ac:dyDescent="0.25">
      <c r="A1340" s="43">
        <v>45462</v>
      </c>
      <c r="B1340" s="44">
        <v>10602</v>
      </c>
      <c r="C1340" s="60" t="s">
        <v>782</v>
      </c>
      <c r="D1340" s="43">
        <v>45462</v>
      </c>
      <c r="E1340" s="45" t="s">
        <v>778</v>
      </c>
      <c r="F1340" s="60">
        <v>10480.5</v>
      </c>
      <c r="G1340" s="44">
        <f t="shared" si="65"/>
        <v>2620.125</v>
      </c>
      <c r="H1340" s="60">
        <f t="shared" si="67"/>
        <v>7860.375</v>
      </c>
    </row>
    <row r="1341" spans="1:8" x14ac:dyDescent="0.25">
      <c r="A1341" s="43">
        <v>45463</v>
      </c>
      <c r="B1341" s="44">
        <v>10603</v>
      </c>
      <c r="C1341" s="60" t="s">
        <v>783</v>
      </c>
      <c r="D1341" s="43">
        <v>45463</v>
      </c>
      <c r="E1341" s="45" t="s">
        <v>786</v>
      </c>
      <c r="F1341" s="60">
        <v>31875</v>
      </c>
      <c r="G1341" s="44">
        <f t="shared" si="65"/>
        <v>7968.75</v>
      </c>
      <c r="H1341" s="60">
        <f t="shared" si="67"/>
        <v>23906.25</v>
      </c>
    </row>
    <row r="1342" spans="1:8" x14ac:dyDescent="0.25">
      <c r="A1342" s="43">
        <v>45463</v>
      </c>
      <c r="B1342" s="44">
        <v>10604</v>
      </c>
      <c r="C1342" s="60" t="s">
        <v>783</v>
      </c>
      <c r="D1342" s="43">
        <v>45463</v>
      </c>
      <c r="E1342" s="45" t="s">
        <v>786</v>
      </c>
      <c r="F1342" s="60">
        <v>31875</v>
      </c>
      <c r="G1342" s="44">
        <f t="shared" si="65"/>
        <v>7968.75</v>
      </c>
      <c r="H1342" s="60">
        <f t="shared" si="67"/>
        <v>23906.25</v>
      </c>
    </row>
    <row r="1343" spans="1:8" x14ac:dyDescent="0.25">
      <c r="A1343" s="43">
        <v>45463</v>
      </c>
      <c r="B1343" s="44">
        <v>10605</v>
      </c>
      <c r="C1343" s="60" t="s">
        <v>783</v>
      </c>
      <c r="D1343" s="43">
        <v>45463</v>
      </c>
      <c r="E1343" s="45" t="s">
        <v>786</v>
      </c>
      <c r="F1343" s="60">
        <v>31875</v>
      </c>
      <c r="G1343" s="44">
        <f t="shared" si="65"/>
        <v>7968.75</v>
      </c>
      <c r="H1343" s="60">
        <f t="shared" si="67"/>
        <v>23906.25</v>
      </c>
    </row>
    <row r="1344" spans="1:8" x14ac:dyDescent="0.25">
      <c r="A1344" s="43">
        <v>45463</v>
      </c>
      <c r="B1344" s="44">
        <v>10606</v>
      </c>
      <c r="C1344" s="60" t="s">
        <v>784</v>
      </c>
      <c r="D1344" s="43">
        <v>45463</v>
      </c>
      <c r="E1344" s="45" t="s">
        <v>786</v>
      </c>
      <c r="F1344" s="60">
        <v>23205</v>
      </c>
      <c r="G1344" s="44">
        <f t="shared" si="65"/>
        <v>5801.25</v>
      </c>
      <c r="H1344" s="60">
        <f t="shared" si="67"/>
        <v>17403.75</v>
      </c>
    </row>
    <row r="1345" spans="1:8" x14ac:dyDescent="0.25">
      <c r="A1345" s="43">
        <v>45463</v>
      </c>
      <c r="B1345" s="44">
        <v>10607</v>
      </c>
      <c r="C1345" s="60" t="s">
        <v>784</v>
      </c>
      <c r="D1345" s="43">
        <v>45463</v>
      </c>
      <c r="E1345" s="45" t="s">
        <v>786</v>
      </c>
      <c r="F1345" s="60">
        <v>23205</v>
      </c>
      <c r="G1345" s="44">
        <f t="shared" si="65"/>
        <v>5801.25</v>
      </c>
      <c r="H1345" s="60">
        <f t="shared" si="67"/>
        <v>17403.75</v>
      </c>
    </row>
    <row r="1346" spans="1:8" x14ac:dyDescent="0.25">
      <c r="A1346" s="43">
        <v>45463</v>
      </c>
      <c r="B1346" s="44">
        <v>10608</v>
      </c>
      <c r="C1346" s="60" t="s">
        <v>784</v>
      </c>
      <c r="D1346" s="43">
        <v>45463</v>
      </c>
      <c r="E1346" s="45" t="s">
        <v>786</v>
      </c>
      <c r="F1346" s="60">
        <v>23205</v>
      </c>
      <c r="G1346" s="44">
        <f t="shared" si="65"/>
        <v>5801.25</v>
      </c>
      <c r="H1346" s="60">
        <f t="shared" si="67"/>
        <v>17403.75</v>
      </c>
    </row>
    <row r="1347" spans="1:8" x14ac:dyDescent="0.25">
      <c r="A1347" s="43">
        <v>45464</v>
      </c>
      <c r="B1347" s="44">
        <v>10609</v>
      </c>
      <c r="C1347" s="60" t="s">
        <v>785</v>
      </c>
      <c r="D1347" s="43">
        <v>45464</v>
      </c>
      <c r="E1347" s="45" t="s">
        <v>786</v>
      </c>
      <c r="F1347" s="60">
        <v>88983.05</v>
      </c>
      <c r="G1347" s="44">
        <f t="shared" si="65"/>
        <v>22245.762500000001</v>
      </c>
      <c r="H1347" s="60">
        <f t="shared" si="67"/>
        <v>66737.287500000006</v>
      </c>
    </row>
    <row r="1348" spans="1:8" x14ac:dyDescent="0.25">
      <c r="A1348" s="43">
        <v>45464</v>
      </c>
      <c r="B1348" s="44">
        <v>10610</v>
      </c>
      <c r="C1348" s="60" t="s">
        <v>785</v>
      </c>
      <c r="D1348" s="43">
        <v>45464</v>
      </c>
      <c r="E1348" s="45" t="s">
        <v>786</v>
      </c>
      <c r="F1348" s="62">
        <v>88983.05</v>
      </c>
      <c r="G1348" s="44">
        <f t="shared" si="65"/>
        <v>22245.762500000001</v>
      </c>
      <c r="H1348" s="60">
        <f t="shared" si="67"/>
        <v>66737.287500000006</v>
      </c>
    </row>
    <row r="1349" spans="1:8" x14ac:dyDescent="0.25">
      <c r="A1349" s="43">
        <v>45464</v>
      </c>
      <c r="B1349" s="44">
        <v>10611</v>
      </c>
      <c r="C1349" s="60" t="s">
        <v>785</v>
      </c>
      <c r="D1349" s="43">
        <v>45464</v>
      </c>
      <c r="E1349" s="45" t="s">
        <v>786</v>
      </c>
      <c r="F1349" s="60">
        <v>88983.05</v>
      </c>
      <c r="G1349" s="44">
        <f t="shared" si="65"/>
        <v>22245.762500000001</v>
      </c>
      <c r="H1349" s="60">
        <f t="shared" si="67"/>
        <v>66737.287500000006</v>
      </c>
    </row>
    <row r="1350" spans="1:8" x14ac:dyDescent="0.25">
      <c r="A1350" s="43">
        <v>45464</v>
      </c>
      <c r="B1350" s="44">
        <v>10612</v>
      </c>
      <c r="C1350" s="60" t="s">
        <v>787</v>
      </c>
      <c r="D1350" s="43">
        <v>45464</v>
      </c>
      <c r="E1350" s="45" t="s">
        <v>786</v>
      </c>
      <c r="F1350" s="60">
        <v>77000</v>
      </c>
      <c r="G1350" s="44">
        <f t="shared" si="65"/>
        <v>19250</v>
      </c>
      <c r="H1350" s="60">
        <f t="shared" si="67"/>
        <v>57750</v>
      </c>
    </row>
    <row r="1351" spans="1:8" x14ac:dyDescent="0.25">
      <c r="A1351" s="43">
        <v>45464</v>
      </c>
      <c r="B1351" s="44">
        <v>10613</v>
      </c>
      <c r="C1351" s="60" t="s">
        <v>788</v>
      </c>
      <c r="D1351" s="43">
        <v>45464</v>
      </c>
      <c r="E1351" s="45" t="s">
        <v>786</v>
      </c>
      <c r="F1351" s="60">
        <v>5900</v>
      </c>
      <c r="G1351" s="44">
        <f t="shared" ref="G1351:G1414" si="68">F1351*25%</f>
        <v>1475</v>
      </c>
      <c r="H1351" s="60">
        <f t="shared" si="67"/>
        <v>4425</v>
      </c>
    </row>
    <row r="1352" spans="1:8" x14ac:dyDescent="0.25">
      <c r="A1352" s="43">
        <v>45464</v>
      </c>
      <c r="B1352" s="44">
        <v>10614</v>
      </c>
      <c r="C1352" s="60" t="s">
        <v>789</v>
      </c>
      <c r="D1352" s="43">
        <v>45464</v>
      </c>
      <c r="E1352" s="45" t="s">
        <v>786</v>
      </c>
      <c r="F1352" s="60">
        <v>11777</v>
      </c>
      <c r="G1352" s="44">
        <f t="shared" si="68"/>
        <v>2944.25</v>
      </c>
      <c r="H1352" s="60">
        <f t="shared" si="67"/>
        <v>8832.75</v>
      </c>
    </row>
    <row r="1353" spans="1:8" x14ac:dyDescent="0.25">
      <c r="A1353" s="43">
        <v>45464</v>
      </c>
      <c r="B1353" s="44">
        <v>10615</v>
      </c>
      <c r="C1353" s="60" t="s">
        <v>763</v>
      </c>
      <c r="D1353" s="43">
        <v>45464</v>
      </c>
      <c r="E1353" s="45" t="s">
        <v>786</v>
      </c>
      <c r="F1353" s="60">
        <v>91500</v>
      </c>
      <c r="G1353" s="44">
        <f t="shared" si="68"/>
        <v>22875</v>
      </c>
      <c r="H1353" s="60">
        <f t="shared" si="67"/>
        <v>68625</v>
      </c>
    </row>
    <row r="1354" spans="1:8" x14ac:dyDescent="0.25">
      <c r="A1354" s="43">
        <v>45464</v>
      </c>
      <c r="B1354" s="44">
        <v>10616</v>
      </c>
      <c r="C1354" s="60" t="s">
        <v>790</v>
      </c>
      <c r="D1354" s="43">
        <v>45464</v>
      </c>
      <c r="E1354" s="45" t="s">
        <v>786</v>
      </c>
      <c r="F1354" s="60">
        <v>8908.5</v>
      </c>
      <c r="G1354" s="44">
        <f t="shared" si="68"/>
        <v>2227.125</v>
      </c>
      <c r="H1354" s="60">
        <f t="shared" si="67"/>
        <v>6681.375</v>
      </c>
    </row>
    <row r="1355" spans="1:8" x14ac:dyDescent="0.25">
      <c r="A1355" s="43">
        <v>45464</v>
      </c>
      <c r="B1355" s="44">
        <v>10617</v>
      </c>
      <c r="C1355" s="60" t="s">
        <v>791</v>
      </c>
      <c r="D1355" s="43">
        <v>45464</v>
      </c>
      <c r="E1355" s="45" t="s">
        <v>786</v>
      </c>
      <c r="F1355" s="60">
        <v>8908.5</v>
      </c>
      <c r="G1355" s="44">
        <f t="shared" si="68"/>
        <v>2227.125</v>
      </c>
      <c r="H1355" s="60">
        <f t="shared" si="67"/>
        <v>6681.375</v>
      </c>
    </row>
    <row r="1356" spans="1:8" x14ac:dyDescent="0.25">
      <c r="A1356" s="43">
        <v>45464</v>
      </c>
      <c r="B1356" s="44">
        <v>10618</v>
      </c>
      <c r="C1356" s="60" t="s">
        <v>791</v>
      </c>
      <c r="D1356" s="43">
        <v>45464</v>
      </c>
      <c r="E1356" s="45" t="s">
        <v>786</v>
      </c>
      <c r="F1356" s="60">
        <v>8908.5</v>
      </c>
      <c r="G1356" s="44">
        <f t="shared" si="68"/>
        <v>2227.125</v>
      </c>
      <c r="H1356" s="60">
        <f t="shared" si="67"/>
        <v>6681.375</v>
      </c>
    </row>
    <row r="1357" spans="1:8" x14ac:dyDescent="0.25">
      <c r="A1357" s="43">
        <v>45464</v>
      </c>
      <c r="B1357" s="44">
        <v>10619</v>
      </c>
      <c r="C1357" s="60" t="s">
        <v>791</v>
      </c>
      <c r="D1357" s="43">
        <v>45464</v>
      </c>
      <c r="E1357" s="45" t="s">
        <v>786</v>
      </c>
      <c r="F1357" s="60">
        <v>8908.5</v>
      </c>
      <c r="G1357" s="44">
        <f t="shared" si="68"/>
        <v>2227.125</v>
      </c>
      <c r="H1357" s="60">
        <f t="shared" si="67"/>
        <v>6681.375</v>
      </c>
    </row>
    <row r="1358" spans="1:8" x14ac:dyDescent="0.25">
      <c r="A1358" s="43">
        <v>45464</v>
      </c>
      <c r="B1358" s="44">
        <v>10620</v>
      </c>
      <c r="C1358" s="60" t="s">
        <v>791</v>
      </c>
      <c r="D1358" s="43">
        <v>45464</v>
      </c>
      <c r="E1358" s="45" t="s">
        <v>786</v>
      </c>
      <c r="F1358" s="60">
        <v>8908.5</v>
      </c>
      <c r="G1358" s="44">
        <f t="shared" si="68"/>
        <v>2227.125</v>
      </c>
      <c r="H1358" s="60">
        <f t="shared" ref="H1358:H1421" si="69">F1358-G1358</f>
        <v>6681.375</v>
      </c>
    </row>
    <row r="1359" spans="1:8" x14ac:dyDescent="0.25">
      <c r="A1359" s="43">
        <v>45464</v>
      </c>
      <c r="B1359" s="44">
        <v>10621</v>
      </c>
      <c r="C1359" s="60" t="s">
        <v>791</v>
      </c>
      <c r="D1359" s="43">
        <v>45464</v>
      </c>
      <c r="E1359" s="45" t="s">
        <v>786</v>
      </c>
      <c r="F1359" s="60">
        <v>8908.5</v>
      </c>
      <c r="G1359" s="44">
        <f t="shared" si="68"/>
        <v>2227.125</v>
      </c>
      <c r="H1359" s="60">
        <f t="shared" si="69"/>
        <v>6681.375</v>
      </c>
    </row>
    <row r="1360" spans="1:8" x14ac:dyDescent="0.25">
      <c r="A1360" s="43">
        <v>45464</v>
      </c>
      <c r="B1360" s="44">
        <v>10622</v>
      </c>
      <c r="C1360" s="60" t="s">
        <v>791</v>
      </c>
      <c r="D1360" s="43">
        <v>45464</v>
      </c>
      <c r="E1360" s="45" t="s">
        <v>786</v>
      </c>
      <c r="F1360" s="60">
        <v>8908.5</v>
      </c>
      <c r="G1360" s="44">
        <f t="shared" si="68"/>
        <v>2227.125</v>
      </c>
      <c r="H1360" s="60">
        <f t="shared" si="69"/>
        <v>6681.375</v>
      </c>
    </row>
    <row r="1361" spans="1:8" x14ac:dyDescent="0.25">
      <c r="A1361" s="43">
        <v>45464</v>
      </c>
      <c r="B1361" s="44">
        <v>10623</v>
      </c>
      <c r="C1361" s="60" t="s">
        <v>791</v>
      </c>
      <c r="D1361" s="43">
        <v>45464</v>
      </c>
      <c r="E1361" s="45" t="s">
        <v>786</v>
      </c>
      <c r="F1361" s="60">
        <v>8908.5</v>
      </c>
      <c r="G1361" s="44">
        <f t="shared" si="68"/>
        <v>2227.125</v>
      </c>
      <c r="H1361" s="60">
        <f t="shared" si="69"/>
        <v>6681.375</v>
      </c>
    </row>
    <row r="1362" spans="1:8" x14ac:dyDescent="0.25">
      <c r="A1362" s="43">
        <v>45464</v>
      </c>
      <c r="B1362" s="44">
        <v>10624</v>
      </c>
      <c r="C1362" s="60" t="s">
        <v>791</v>
      </c>
      <c r="D1362" s="43">
        <v>45464</v>
      </c>
      <c r="E1362" s="45" t="s">
        <v>786</v>
      </c>
      <c r="F1362" s="60">
        <v>8908.5</v>
      </c>
      <c r="G1362" s="44">
        <f t="shared" si="68"/>
        <v>2227.125</v>
      </c>
      <c r="H1362" s="60">
        <f t="shared" si="69"/>
        <v>6681.375</v>
      </c>
    </row>
    <row r="1363" spans="1:8" x14ac:dyDescent="0.25">
      <c r="A1363" s="43">
        <v>45464</v>
      </c>
      <c r="B1363" s="44">
        <v>10625</v>
      </c>
      <c r="C1363" s="60" t="s">
        <v>791</v>
      </c>
      <c r="D1363" s="43">
        <v>45464</v>
      </c>
      <c r="E1363" s="45" t="s">
        <v>786</v>
      </c>
      <c r="F1363" s="60">
        <v>8908.5</v>
      </c>
      <c r="G1363" s="44">
        <f t="shared" si="68"/>
        <v>2227.125</v>
      </c>
      <c r="H1363" s="60">
        <f t="shared" si="69"/>
        <v>6681.375</v>
      </c>
    </row>
    <row r="1364" spans="1:8" x14ac:dyDescent="0.25">
      <c r="A1364" s="43">
        <v>45464</v>
      </c>
      <c r="B1364" s="44">
        <v>10626</v>
      </c>
      <c r="C1364" s="60" t="s">
        <v>791</v>
      </c>
      <c r="D1364" s="43">
        <v>45464</v>
      </c>
      <c r="E1364" s="45" t="s">
        <v>786</v>
      </c>
      <c r="F1364" s="60">
        <v>8908.5</v>
      </c>
      <c r="G1364" s="44">
        <f t="shared" si="68"/>
        <v>2227.125</v>
      </c>
      <c r="H1364" s="60">
        <f t="shared" si="69"/>
        <v>6681.375</v>
      </c>
    </row>
    <row r="1365" spans="1:8" x14ac:dyDescent="0.25">
      <c r="A1365" s="43">
        <v>45464</v>
      </c>
      <c r="B1365" s="44">
        <v>10627</v>
      </c>
      <c r="C1365" s="60" t="s">
        <v>791</v>
      </c>
      <c r="D1365" s="43">
        <v>45464</v>
      </c>
      <c r="E1365" s="45" t="s">
        <v>786</v>
      </c>
      <c r="F1365" s="60">
        <v>8908.5</v>
      </c>
      <c r="G1365" s="44">
        <f t="shared" si="68"/>
        <v>2227.125</v>
      </c>
      <c r="H1365" s="60">
        <f t="shared" si="69"/>
        <v>6681.375</v>
      </c>
    </row>
    <row r="1366" spans="1:8" x14ac:dyDescent="0.25">
      <c r="A1366" s="43">
        <v>45464</v>
      </c>
      <c r="B1366" s="44">
        <v>10628</v>
      </c>
      <c r="C1366" s="60" t="s">
        <v>791</v>
      </c>
      <c r="D1366" s="43">
        <v>45464</v>
      </c>
      <c r="E1366" s="45" t="s">
        <v>786</v>
      </c>
      <c r="F1366" s="60">
        <v>8908.5</v>
      </c>
      <c r="G1366" s="44">
        <f t="shared" si="68"/>
        <v>2227.125</v>
      </c>
      <c r="H1366" s="60">
        <f t="shared" si="69"/>
        <v>6681.375</v>
      </c>
    </row>
    <row r="1367" spans="1:8" x14ac:dyDescent="0.25">
      <c r="A1367" s="43">
        <v>45464</v>
      </c>
      <c r="B1367" s="44">
        <v>10629</v>
      </c>
      <c r="C1367" s="60" t="s">
        <v>791</v>
      </c>
      <c r="D1367" s="43">
        <v>45464</v>
      </c>
      <c r="E1367" s="45" t="s">
        <v>786</v>
      </c>
      <c r="F1367" s="60">
        <v>8908.5</v>
      </c>
      <c r="G1367" s="44">
        <f t="shared" si="68"/>
        <v>2227.125</v>
      </c>
      <c r="H1367" s="60">
        <f t="shared" si="69"/>
        <v>6681.375</v>
      </c>
    </row>
    <row r="1368" spans="1:8" x14ac:dyDescent="0.25">
      <c r="A1368" s="43">
        <v>45464</v>
      </c>
      <c r="B1368" s="44">
        <v>10630</v>
      </c>
      <c r="C1368" s="60" t="s">
        <v>791</v>
      </c>
      <c r="D1368" s="43">
        <v>45464</v>
      </c>
      <c r="E1368" s="45" t="s">
        <v>786</v>
      </c>
      <c r="F1368" s="60">
        <v>8908.5</v>
      </c>
      <c r="G1368" s="44">
        <f t="shared" si="68"/>
        <v>2227.125</v>
      </c>
      <c r="H1368" s="60">
        <f t="shared" si="69"/>
        <v>6681.375</v>
      </c>
    </row>
    <row r="1369" spans="1:8" x14ac:dyDescent="0.25">
      <c r="A1369" s="43">
        <v>45464</v>
      </c>
      <c r="B1369" s="44">
        <v>10631</v>
      </c>
      <c r="C1369" s="60" t="s">
        <v>791</v>
      </c>
      <c r="D1369" s="43">
        <v>45464</v>
      </c>
      <c r="E1369" s="45" t="s">
        <v>786</v>
      </c>
      <c r="F1369" s="60">
        <v>8908.5</v>
      </c>
      <c r="G1369" s="44">
        <f t="shared" si="68"/>
        <v>2227.125</v>
      </c>
      <c r="H1369" s="60">
        <f t="shared" si="69"/>
        <v>6681.375</v>
      </c>
    </row>
    <row r="1370" spans="1:8" x14ac:dyDescent="0.25">
      <c r="A1370" s="43">
        <v>45464</v>
      </c>
      <c r="B1370" s="44">
        <v>10632</v>
      </c>
      <c r="C1370" s="60" t="s">
        <v>791</v>
      </c>
      <c r="D1370" s="43">
        <v>45464</v>
      </c>
      <c r="E1370" s="45" t="s">
        <v>786</v>
      </c>
      <c r="F1370" s="60">
        <v>8908.5</v>
      </c>
      <c r="G1370" s="44">
        <f t="shared" si="68"/>
        <v>2227.125</v>
      </c>
      <c r="H1370" s="60">
        <f t="shared" si="69"/>
        <v>6681.375</v>
      </c>
    </row>
    <row r="1371" spans="1:8" x14ac:dyDescent="0.25">
      <c r="A1371" s="43">
        <v>45464</v>
      </c>
      <c r="B1371" s="44">
        <v>10633</v>
      </c>
      <c r="C1371" s="60" t="s">
        <v>791</v>
      </c>
      <c r="D1371" s="43">
        <v>45464</v>
      </c>
      <c r="E1371" s="45" t="s">
        <v>786</v>
      </c>
      <c r="F1371" s="60">
        <v>8908.5</v>
      </c>
      <c r="G1371" s="44">
        <f t="shared" si="68"/>
        <v>2227.125</v>
      </c>
      <c r="H1371" s="60">
        <f t="shared" si="69"/>
        <v>6681.375</v>
      </c>
    </row>
    <row r="1372" spans="1:8" x14ac:dyDescent="0.25">
      <c r="A1372" s="43">
        <v>45464</v>
      </c>
      <c r="B1372" s="44">
        <v>10634</v>
      </c>
      <c r="C1372" s="60" t="s">
        <v>791</v>
      </c>
      <c r="D1372" s="43">
        <v>45464</v>
      </c>
      <c r="E1372" s="45" t="s">
        <v>786</v>
      </c>
      <c r="F1372" s="60">
        <v>8908.5</v>
      </c>
      <c r="G1372" s="44">
        <f t="shared" si="68"/>
        <v>2227.125</v>
      </c>
      <c r="H1372" s="60">
        <f t="shared" si="69"/>
        <v>6681.375</v>
      </c>
    </row>
    <row r="1373" spans="1:8" x14ac:dyDescent="0.25">
      <c r="A1373" s="43">
        <v>45464</v>
      </c>
      <c r="B1373" s="44">
        <v>10635</v>
      </c>
      <c r="C1373" s="60" t="s">
        <v>791</v>
      </c>
      <c r="D1373" s="43">
        <v>45464</v>
      </c>
      <c r="E1373" s="45" t="s">
        <v>786</v>
      </c>
      <c r="F1373" s="60">
        <v>8908.5</v>
      </c>
      <c r="G1373" s="44">
        <f t="shared" si="68"/>
        <v>2227.125</v>
      </c>
      <c r="H1373" s="60">
        <f t="shared" si="69"/>
        <v>6681.375</v>
      </c>
    </row>
    <row r="1374" spans="1:8" x14ac:dyDescent="0.25">
      <c r="A1374" s="43">
        <v>45464</v>
      </c>
      <c r="B1374" s="44">
        <v>10636</v>
      </c>
      <c r="C1374" s="60" t="s">
        <v>791</v>
      </c>
      <c r="D1374" s="43">
        <v>45464</v>
      </c>
      <c r="E1374" s="45" t="s">
        <v>786</v>
      </c>
      <c r="F1374" s="60">
        <v>8908.5</v>
      </c>
      <c r="G1374" s="44">
        <f t="shared" si="68"/>
        <v>2227.125</v>
      </c>
      <c r="H1374" s="60">
        <f t="shared" si="69"/>
        <v>6681.375</v>
      </c>
    </row>
    <row r="1375" spans="1:8" x14ac:dyDescent="0.25">
      <c r="A1375" s="43">
        <v>45464</v>
      </c>
      <c r="B1375" s="44">
        <v>10637</v>
      </c>
      <c r="C1375" s="60" t="s">
        <v>791</v>
      </c>
      <c r="D1375" s="43">
        <v>45464</v>
      </c>
      <c r="E1375" s="45" t="s">
        <v>786</v>
      </c>
      <c r="F1375" s="60">
        <v>8908.5</v>
      </c>
      <c r="G1375" s="44">
        <f t="shared" si="68"/>
        <v>2227.125</v>
      </c>
      <c r="H1375" s="60">
        <f t="shared" si="69"/>
        <v>6681.375</v>
      </c>
    </row>
    <row r="1376" spans="1:8" x14ac:dyDescent="0.25">
      <c r="A1376" s="43">
        <v>45464</v>
      </c>
      <c r="B1376" s="44">
        <v>10638</v>
      </c>
      <c r="C1376" s="60" t="s">
        <v>791</v>
      </c>
      <c r="D1376" s="43">
        <v>45464</v>
      </c>
      <c r="E1376" s="45" t="s">
        <v>786</v>
      </c>
      <c r="F1376" s="60">
        <v>8908.5</v>
      </c>
      <c r="G1376" s="44">
        <f t="shared" si="68"/>
        <v>2227.125</v>
      </c>
      <c r="H1376" s="60">
        <f t="shared" si="69"/>
        <v>6681.375</v>
      </c>
    </row>
    <row r="1377" spans="1:8" x14ac:dyDescent="0.25">
      <c r="A1377" s="43">
        <v>45464</v>
      </c>
      <c r="B1377" s="44">
        <v>10639</v>
      </c>
      <c r="C1377" s="60" t="s">
        <v>791</v>
      </c>
      <c r="D1377" s="43">
        <v>45464</v>
      </c>
      <c r="E1377" s="45" t="s">
        <v>786</v>
      </c>
      <c r="F1377" s="60">
        <v>8908.5</v>
      </c>
      <c r="G1377" s="44">
        <f t="shared" si="68"/>
        <v>2227.125</v>
      </c>
      <c r="H1377" s="60">
        <f t="shared" si="69"/>
        <v>6681.375</v>
      </c>
    </row>
    <row r="1378" spans="1:8" x14ac:dyDescent="0.25">
      <c r="A1378" s="43">
        <v>45464</v>
      </c>
      <c r="B1378" s="44">
        <v>10640</v>
      </c>
      <c r="C1378" s="60" t="s">
        <v>791</v>
      </c>
      <c r="D1378" s="43">
        <v>45464</v>
      </c>
      <c r="E1378" s="45" t="s">
        <v>786</v>
      </c>
      <c r="F1378" s="60">
        <v>8908.5</v>
      </c>
      <c r="G1378" s="44">
        <f t="shared" si="68"/>
        <v>2227.125</v>
      </c>
      <c r="H1378" s="60">
        <f t="shared" si="69"/>
        <v>6681.375</v>
      </c>
    </row>
    <row r="1379" spans="1:8" x14ac:dyDescent="0.25">
      <c r="A1379" s="43">
        <v>45464</v>
      </c>
      <c r="B1379" s="44">
        <v>10641</v>
      </c>
      <c r="C1379" s="60" t="s">
        <v>791</v>
      </c>
      <c r="D1379" s="43">
        <v>45464</v>
      </c>
      <c r="E1379" s="45" t="s">
        <v>786</v>
      </c>
      <c r="F1379" s="60">
        <v>8908.5</v>
      </c>
      <c r="G1379" s="44">
        <f t="shared" si="68"/>
        <v>2227.125</v>
      </c>
      <c r="H1379" s="60">
        <f t="shared" si="69"/>
        <v>6681.375</v>
      </c>
    </row>
    <row r="1380" spans="1:8" x14ac:dyDescent="0.25">
      <c r="A1380" s="43">
        <v>45464</v>
      </c>
      <c r="B1380" s="44">
        <v>10642</v>
      </c>
      <c r="C1380" s="60" t="s">
        <v>792</v>
      </c>
      <c r="D1380" s="43">
        <v>45464</v>
      </c>
      <c r="E1380" s="45" t="s">
        <v>786</v>
      </c>
      <c r="F1380" s="60">
        <v>8940</v>
      </c>
      <c r="G1380" s="44">
        <f t="shared" si="68"/>
        <v>2235</v>
      </c>
      <c r="H1380" s="60">
        <f t="shared" si="69"/>
        <v>6705</v>
      </c>
    </row>
    <row r="1381" spans="1:8" x14ac:dyDescent="0.25">
      <c r="A1381" s="43">
        <v>45464</v>
      </c>
      <c r="B1381" s="44">
        <v>10643</v>
      </c>
      <c r="C1381" s="60" t="s">
        <v>792</v>
      </c>
      <c r="D1381" s="43">
        <v>45464</v>
      </c>
      <c r="E1381" s="45" t="s">
        <v>786</v>
      </c>
      <c r="F1381" s="60">
        <v>8940</v>
      </c>
      <c r="G1381" s="44">
        <f t="shared" si="68"/>
        <v>2235</v>
      </c>
      <c r="H1381" s="60">
        <f t="shared" si="69"/>
        <v>6705</v>
      </c>
    </row>
    <row r="1382" spans="1:8" x14ac:dyDescent="0.25">
      <c r="A1382" s="43">
        <v>45464</v>
      </c>
      <c r="B1382" s="44">
        <v>10644</v>
      </c>
      <c r="C1382" s="60" t="s">
        <v>792</v>
      </c>
      <c r="D1382" s="43">
        <v>45464</v>
      </c>
      <c r="E1382" s="45" t="s">
        <v>786</v>
      </c>
      <c r="F1382" s="60">
        <v>8940</v>
      </c>
      <c r="G1382" s="44">
        <f t="shared" si="68"/>
        <v>2235</v>
      </c>
      <c r="H1382" s="60">
        <f t="shared" si="69"/>
        <v>6705</v>
      </c>
    </row>
    <row r="1383" spans="1:8" x14ac:dyDescent="0.25">
      <c r="A1383" s="43">
        <v>45464</v>
      </c>
      <c r="B1383" s="44">
        <v>10645</v>
      </c>
      <c r="C1383" s="60" t="s">
        <v>792</v>
      </c>
      <c r="D1383" s="43">
        <v>45464</v>
      </c>
      <c r="E1383" s="45" t="s">
        <v>786</v>
      </c>
      <c r="F1383" s="60">
        <v>8940</v>
      </c>
      <c r="G1383" s="44">
        <f t="shared" si="68"/>
        <v>2235</v>
      </c>
      <c r="H1383" s="60">
        <f t="shared" si="69"/>
        <v>6705</v>
      </c>
    </row>
    <row r="1384" spans="1:8" x14ac:dyDescent="0.25">
      <c r="A1384" s="43">
        <v>45464</v>
      </c>
      <c r="B1384" s="44">
        <v>10646</v>
      </c>
      <c r="C1384" s="60" t="s">
        <v>792</v>
      </c>
      <c r="D1384" s="43">
        <v>45464</v>
      </c>
      <c r="E1384" s="45" t="s">
        <v>786</v>
      </c>
      <c r="F1384" s="60">
        <v>8940</v>
      </c>
      <c r="G1384" s="44">
        <f t="shared" si="68"/>
        <v>2235</v>
      </c>
      <c r="H1384" s="60">
        <f t="shared" si="69"/>
        <v>6705</v>
      </c>
    </row>
    <row r="1385" spans="1:8" x14ac:dyDescent="0.25">
      <c r="A1385" s="43">
        <v>45464</v>
      </c>
      <c r="B1385" s="44">
        <v>10647</v>
      </c>
      <c r="C1385" s="60" t="s">
        <v>792</v>
      </c>
      <c r="D1385" s="43">
        <v>45464</v>
      </c>
      <c r="E1385" s="45" t="s">
        <v>786</v>
      </c>
      <c r="F1385" s="60">
        <v>8940</v>
      </c>
      <c r="G1385" s="44">
        <f t="shared" si="68"/>
        <v>2235</v>
      </c>
      <c r="H1385" s="60">
        <f t="shared" si="69"/>
        <v>6705</v>
      </c>
    </row>
    <row r="1386" spans="1:8" x14ac:dyDescent="0.25">
      <c r="A1386" s="43">
        <v>45464</v>
      </c>
      <c r="B1386" s="44">
        <v>10648</v>
      </c>
      <c r="C1386" s="60" t="s">
        <v>792</v>
      </c>
      <c r="D1386" s="43">
        <v>45464</v>
      </c>
      <c r="E1386" s="45" t="s">
        <v>786</v>
      </c>
      <c r="F1386" s="60">
        <v>8940</v>
      </c>
      <c r="G1386" s="44">
        <f t="shared" si="68"/>
        <v>2235</v>
      </c>
      <c r="H1386" s="60">
        <f t="shared" si="69"/>
        <v>6705</v>
      </c>
    </row>
    <row r="1387" spans="1:8" x14ac:dyDescent="0.25">
      <c r="A1387" s="43">
        <v>45464</v>
      </c>
      <c r="B1387" s="44">
        <v>10649</v>
      </c>
      <c r="C1387" s="60" t="s">
        <v>792</v>
      </c>
      <c r="D1387" s="43">
        <v>45464</v>
      </c>
      <c r="E1387" s="45" t="s">
        <v>786</v>
      </c>
      <c r="F1387" s="60">
        <v>8940</v>
      </c>
      <c r="G1387" s="44">
        <f t="shared" si="68"/>
        <v>2235</v>
      </c>
      <c r="H1387" s="60">
        <f t="shared" si="69"/>
        <v>6705</v>
      </c>
    </row>
    <row r="1388" spans="1:8" x14ac:dyDescent="0.25">
      <c r="A1388" s="43">
        <v>45464</v>
      </c>
      <c r="B1388" s="44">
        <v>10650</v>
      </c>
      <c r="C1388" s="60" t="s">
        <v>792</v>
      </c>
      <c r="D1388" s="43">
        <v>45464</v>
      </c>
      <c r="E1388" s="45" t="s">
        <v>786</v>
      </c>
      <c r="F1388" s="60">
        <v>8940</v>
      </c>
      <c r="G1388" s="44">
        <f t="shared" si="68"/>
        <v>2235</v>
      </c>
      <c r="H1388" s="60">
        <f t="shared" si="69"/>
        <v>6705</v>
      </c>
    </row>
    <row r="1389" spans="1:8" x14ac:dyDescent="0.25">
      <c r="A1389" s="43">
        <v>45464</v>
      </c>
      <c r="B1389" s="44">
        <v>10651</v>
      </c>
      <c r="C1389" s="60" t="s">
        <v>792</v>
      </c>
      <c r="D1389" s="43">
        <v>45464</v>
      </c>
      <c r="E1389" s="45" t="s">
        <v>786</v>
      </c>
      <c r="F1389" s="60">
        <v>8940</v>
      </c>
      <c r="G1389" s="44">
        <f t="shared" si="68"/>
        <v>2235</v>
      </c>
      <c r="H1389" s="60">
        <f t="shared" si="69"/>
        <v>6705</v>
      </c>
    </row>
    <row r="1390" spans="1:8" x14ac:dyDescent="0.25">
      <c r="A1390" s="43">
        <v>45464</v>
      </c>
      <c r="B1390" s="44">
        <v>10652</v>
      </c>
      <c r="C1390" s="60" t="s">
        <v>792</v>
      </c>
      <c r="D1390" s="43">
        <v>45464</v>
      </c>
      <c r="E1390" s="45" t="s">
        <v>786</v>
      </c>
      <c r="F1390" s="60">
        <v>8940</v>
      </c>
      <c r="G1390" s="44">
        <f t="shared" si="68"/>
        <v>2235</v>
      </c>
      <c r="H1390" s="60">
        <f t="shared" si="69"/>
        <v>6705</v>
      </c>
    </row>
    <row r="1391" spans="1:8" x14ac:dyDescent="0.25">
      <c r="A1391" s="43">
        <v>45464</v>
      </c>
      <c r="B1391" s="44">
        <v>10653</v>
      </c>
      <c r="C1391" s="60" t="s">
        <v>792</v>
      </c>
      <c r="D1391" s="43">
        <v>45464</v>
      </c>
      <c r="E1391" s="45" t="s">
        <v>786</v>
      </c>
      <c r="F1391" s="60">
        <v>8940</v>
      </c>
      <c r="G1391" s="44">
        <f t="shared" si="68"/>
        <v>2235</v>
      </c>
      <c r="H1391" s="60">
        <f t="shared" si="69"/>
        <v>6705</v>
      </c>
    </row>
    <row r="1392" spans="1:8" x14ac:dyDescent="0.25">
      <c r="A1392" s="43">
        <v>45464</v>
      </c>
      <c r="B1392" s="44">
        <v>10654</v>
      </c>
      <c r="C1392" s="60" t="s">
        <v>792</v>
      </c>
      <c r="D1392" s="43">
        <v>45464</v>
      </c>
      <c r="E1392" s="45" t="s">
        <v>786</v>
      </c>
      <c r="F1392" s="60">
        <v>8940</v>
      </c>
      <c r="G1392" s="44">
        <f t="shared" si="68"/>
        <v>2235</v>
      </c>
      <c r="H1392" s="60">
        <f t="shared" si="69"/>
        <v>6705</v>
      </c>
    </row>
    <row r="1393" spans="1:8" x14ac:dyDescent="0.25">
      <c r="A1393" s="43">
        <v>45464</v>
      </c>
      <c r="B1393" s="44">
        <v>10655</v>
      </c>
      <c r="C1393" s="60" t="s">
        <v>792</v>
      </c>
      <c r="D1393" s="43">
        <v>45464</v>
      </c>
      <c r="E1393" s="45" t="s">
        <v>786</v>
      </c>
      <c r="F1393" s="60">
        <v>8940</v>
      </c>
      <c r="G1393" s="44">
        <f t="shared" si="68"/>
        <v>2235</v>
      </c>
      <c r="H1393" s="60">
        <f t="shared" si="69"/>
        <v>6705</v>
      </c>
    </row>
    <row r="1394" spans="1:8" x14ac:dyDescent="0.25">
      <c r="A1394" s="43">
        <v>45464</v>
      </c>
      <c r="B1394" s="44">
        <v>10656</v>
      </c>
      <c r="C1394" s="60" t="s">
        <v>792</v>
      </c>
      <c r="D1394" s="43">
        <v>45464</v>
      </c>
      <c r="E1394" s="45" t="s">
        <v>786</v>
      </c>
      <c r="F1394" s="60">
        <v>8940</v>
      </c>
      <c r="G1394" s="44">
        <f t="shared" si="68"/>
        <v>2235</v>
      </c>
      <c r="H1394" s="60">
        <f t="shared" si="69"/>
        <v>6705</v>
      </c>
    </row>
    <row r="1395" spans="1:8" x14ac:dyDescent="0.25">
      <c r="A1395" s="43">
        <v>45464</v>
      </c>
      <c r="B1395" s="44">
        <v>10657</v>
      </c>
      <c r="C1395" s="60" t="s">
        <v>792</v>
      </c>
      <c r="D1395" s="43">
        <v>45464</v>
      </c>
      <c r="E1395" s="45" t="s">
        <v>786</v>
      </c>
      <c r="F1395" s="60">
        <v>8940</v>
      </c>
      <c r="G1395" s="44">
        <f t="shared" si="68"/>
        <v>2235</v>
      </c>
      <c r="H1395" s="60">
        <f t="shared" si="69"/>
        <v>6705</v>
      </c>
    </row>
    <row r="1396" spans="1:8" x14ac:dyDescent="0.25">
      <c r="A1396" s="43">
        <v>45464</v>
      </c>
      <c r="B1396" s="44">
        <v>10658</v>
      </c>
      <c r="C1396" s="60" t="s">
        <v>792</v>
      </c>
      <c r="D1396" s="43">
        <v>45464</v>
      </c>
      <c r="E1396" s="45" t="s">
        <v>786</v>
      </c>
      <c r="F1396" s="60">
        <v>8940</v>
      </c>
      <c r="G1396" s="44">
        <f t="shared" si="68"/>
        <v>2235</v>
      </c>
      <c r="H1396" s="60">
        <f t="shared" si="69"/>
        <v>6705</v>
      </c>
    </row>
    <row r="1397" spans="1:8" x14ac:dyDescent="0.25">
      <c r="A1397" s="43">
        <v>45464</v>
      </c>
      <c r="B1397" s="44">
        <v>10659</v>
      </c>
      <c r="C1397" s="60" t="s">
        <v>792</v>
      </c>
      <c r="D1397" s="43">
        <v>45464</v>
      </c>
      <c r="E1397" s="45" t="s">
        <v>786</v>
      </c>
      <c r="F1397" s="60">
        <v>8940</v>
      </c>
      <c r="G1397" s="44">
        <f t="shared" si="68"/>
        <v>2235</v>
      </c>
      <c r="H1397" s="60">
        <f t="shared" si="69"/>
        <v>6705</v>
      </c>
    </row>
    <row r="1398" spans="1:8" x14ac:dyDescent="0.25">
      <c r="A1398" s="43">
        <v>45464</v>
      </c>
      <c r="B1398" s="44">
        <v>10660</v>
      </c>
      <c r="C1398" s="60" t="s">
        <v>792</v>
      </c>
      <c r="D1398" s="43">
        <v>45464</v>
      </c>
      <c r="E1398" s="45" t="s">
        <v>786</v>
      </c>
      <c r="F1398" s="60">
        <v>8940</v>
      </c>
      <c r="G1398" s="44">
        <f t="shared" si="68"/>
        <v>2235</v>
      </c>
      <c r="H1398" s="60">
        <f t="shared" si="69"/>
        <v>6705</v>
      </c>
    </row>
    <row r="1399" spans="1:8" x14ac:dyDescent="0.25">
      <c r="A1399" s="43">
        <v>45464</v>
      </c>
      <c r="B1399" s="44">
        <v>10661</v>
      </c>
      <c r="C1399" s="60" t="s">
        <v>792</v>
      </c>
      <c r="D1399" s="43">
        <v>45464</v>
      </c>
      <c r="E1399" s="45" t="s">
        <v>786</v>
      </c>
      <c r="F1399" s="60">
        <v>8940</v>
      </c>
      <c r="G1399" s="44">
        <f t="shared" si="68"/>
        <v>2235</v>
      </c>
      <c r="H1399" s="60">
        <f t="shared" si="69"/>
        <v>6705</v>
      </c>
    </row>
    <row r="1400" spans="1:8" x14ac:dyDescent="0.25">
      <c r="A1400" s="43">
        <v>45464</v>
      </c>
      <c r="B1400" s="44">
        <v>10662</v>
      </c>
      <c r="C1400" s="60" t="s">
        <v>792</v>
      </c>
      <c r="D1400" s="43">
        <v>45464</v>
      </c>
      <c r="E1400" s="45" t="s">
        <v>786</v>
      </c>
      <c r="F1400" s="60">
        <v>8940</v>
      </c>
      <c r="G1400" s="44">
        <f t="shared" si="68"/>
        <v>2235</v>
      </c>
      <c r="H1400" s="60">
        <f t="shared" si="69"/>
        <v>6705</v>
      </c>
    </row>
    <row r="1401" spans="1:8" x14ac:dyDescent="0.25">
      <c r="A1401" s="43">
        <v>45464</v>
      </c>
      <c r="B1401" s="44">
        <v>10663</v>
      </c>
      <c r="C1401" s="60" t="s">
        <v>792</v>
      </c>
      <c r="D1401" s="43">
        <v>45464</v>
      </c>
      <c r="E1401" s="45" t="s">
        <v>786</v>
      </c>
      <c r="F1401" s="60">
        <v>8940</v>
      </c>
      <c r="G1401" s="44">
        <f t="shared" si="68"/>
        <v>2235</v>
      </c>
      <c r="H1401" s="60">
        <f t="shared" si="69"/>
        <v>6705</v>
      </c>
    </row>
    <row r="1402" spans="1:8" x14ac:dyDescent="0.25">
      <c r="A1402" s="43">
        <v>45464</v>
      </c>
      <c r="B1402" s="44">
        <v>10664</v>
      </c>
      <c r="C1402" s="60" t="s">
        <v>792</v>
      </c>
      <c r="D1402" s="43">
        <v>45464</v>
      </c>
      <c r="E1402" s="45" t="s">
        <v>786</v>
      </c>
      <c r="F1402" s="60">
        <v>8940</v>
      </c>
      <c r="G1402" s="44">
        <f t="shared" si="68"/>
        <v>2235</v>
      </c>
      <c r="H1402" s="60">
        <f t="shared" si="69"/>
        <v>6705</v>
      </c>
    </row>
    <row r="1403" spans="1:8" x14ac:dyDescent="0.25">
      <c r="A1403" s="43">
        <v>45464</v>
      </c>
      <c r="B1403" s="44">
        <v>10665</v>
      </c>
      <c r="C1403" s="60" t="s">
        <v>792</v>
      </c>
      <c r="D1403" s="43">
        <v>45464</v>
      </c>
      <c r="E1403" s="45" t="s">
        <v>786</v>
      </c>
      <c r="F1403" s="60">
        <v>8940</v>
      </c>
      <c r="G1403" s="44">
        <f t="shared" si="68"/>
        <v>2235</v>
      </c>
      <c r="H1403" s="60">
        <f t="shared" si="69"/>
        <v>6705</v>
      </c>
    </row>
    <row r="1404" spans="1:8" x14ac:dyDescent="0.25">
      <c r="A1404" s="43">
        <v>45464</v>
      </c>
      <c r="B1404" s="44">
        <v>10666</v>
      </c>
      <c r="C1404" s="60" t="s">
        <v>792</v>
      </c>
      <c r="D1404" s="43">
        <v>45464</v>
      </c>
      <c r="E1404" s="45" t="s">
        <v>786</v>
      </c>
      <c r="F1404" s="60">
        <v>8940</v>
      </c>
      <c r="G1404" s="44">
        <f t="shared" si="68"/>
        <v>2235</v>
      </c>
      <c r="H1404" s="60">
        <f t="shared" si="69"/>
        <v>6705</v>
      </c>
    </row>
    <row r="1405" spans="1:8" x14ac:dyDescent="0.25">
      <c r="A1405" s="43">
        <v>45464</v>
      </c>
      <c r="B1405" s="44">
        <v>10667</v>
      </c>
      <c r="C1405" s="60" t="s">
        <v>793</v>
      </c>
      <c r="D1405" s="43">
        <v>45464</v>
      </c>
      <c r="E1405" s="45" t="s">
        <v>786</v>
      </c>
      <c r="F1405" s="60">
        <v>4400</v>
      </c>
      <c r="G1405" s="44">
        <f t="shared" si="68"/>
        <v>1100</v>
      </c>
      <c r="H1405" s="60">
        <f t="shared" si="69"/>
        <v>3300</v>
      </c>
    </row>
    <row r="1406" spans="1:8" x14ac:dyDescent="0.25">
      <c r="A1406" s="43">
        <v>45464</v>
      </c>
      <c r="B1406" s="44">
        <v>10668</v>
      </c>
      <c r="C1406" s="60" t="s">
        <v>793</v>
      </c>
      <c r="D1406" s="43">
        <v>45464</v>
      </c>
      <c r="E1406" s="45" t="s">
        <v>786</v>
      </c>
      <c r="F1406" s="60">
        <v>4400</v>
      </c>
      <c r="G1406" s="44">
        <f t="shared" si="68"/>
        <v>1100</v>
      </c>
      <c r="H1406" s="60">
        <f t="shared" si="69"/>
        <v>3300</v>
      </c>
    </row>
    <row r="1407" spans="1:8" x14ac:dyDescent="0.25">
      <c r="A1407" s="43">
        <v>45464</v>
      </c>
      <c r="B1407" s="44">
        <v>10669</v>
      </c>
      <c r="C1407" s="60" t="s">
        <v>793</v>
      </c>
      <c r="D1407" s="43">
        <v>45464</v>
      </c>
      <c r="E1407" s="45" t="s">
        <v>786</v>
      </c>
      <c r="F1407" s="60">
        <v>4400</v>
      </c>
      <c r="G1407" s="44">
        <f t="shared" si="68"/>
        <v>1100</v>
      </c>
      <c r="H1407" s="60">
        <f t="shared" si="69"/>
        <v>3300</v>
      </c>
    </row>
    <row r="1408" spans="1:8" x14ac:dyDescent="0.25">
      <c r="A1408" s="43">
        <v>45464</v>
      </c>
      <c r="B1408" s="44">
        <v>10670</v>
      </c>
      <c r="C1408" s="60" t="s">
        <v>793</v>
      </c>
      <c r="D1408" s="43">
        <v>45464</v>
      </c>
      <c r="E1408" s="45" t="s">
        <v>786</v>
      </c>
      <c r="F1408" s="60">
        <v>4400</v>
      </c>
      <c r="G1408" s="44">
        <f t="shared" si="68"/>
        <v>1100</v>
      </c>
      <c r="H1408" s="60">
        <f t="shared" si="69"/>
        <v>3300</v>
      </c>
    </row>
    <row r="1409" spans="1:8" x14ac:dyDescent="0.25">
      <c r="A1409" s="43">
        <v>45464</v>
      </c>
      <c r="B1409" s="44">
        <v>10671</v>
      </c>
      <c r="C1409" s="60" t="s">
        <v>793</v>
      </c>
      <c r="D1409" s="43">
        <v>45464</v>
      </c>
      <c r="E1409" s="45" t="s">
        <v>786</v>
      </c>
      <c r="F1409" s="60">
        <v>4400</v>
      </c>
      <c r="G1409" s="44">
        <f t="shared" si="68"/>
        <v>1100</v>
      </c>
      <c r="H1409" s="60">
        <f t="shared" si="69"/>
        <v>3300</v>
      </c>
    </row>
    <row r="1410" spans="1:8" x14ac:dyDescent="0.25">
      <c r="A1410" s="43">
        <v>45464</v>
      </c>
      <c r="B1410" s="44">
        <v>10672</v>
      </c>
      <c r="C1410" s="60" t="s">
        <v>793</v>
      </c>
      <c r="D1410" s="43">
        <v>45464</v>
      </c>
      <c r="E1410" s="45" t="s">
        <v>786</v>
      </c>
      <c r="F1410" s="60">
        <v>4400</v>
      </c>
      <c r="G1410" s="44">
        <f t="shared" si="68"/>
        <v>1100</v>
      </c>
      <c r="H1410" s="60">
        <f t="shared" si="69"/>
        <v>3300</v>
      </c>
    </row>
    <row r="1411" spans="1:8" x14ac:dyDescent="0.25">
      <c r="A1411" s="43">
        <v>45464</v>
      </c>
      <c r="B1411" s="44">
        <v>10673</v>
      </c>
      <c r="C1411" s="60" t="s">
        <v>793</v>
      </c>
      <c r="D1411" s="43">
        <v>45464</v>
      </c>
      <c r="E1411" s="45" t="s">
        <v>786</v>
      </c>
      <c r="F1411" s="60">
        <v>4400</v>
      </c>
      <c r="G1411" s="44">
        <f t="shared" si="68"/>
        <v>1100</v>
      </c>
      <c r="H1411" s="60">
        <f t="shared" si="69"/>
        <v>3300</v>
      </c>
    </row>
    <row r="1412" spans="1:8" x14ac:dyDescent="0.25">
      <c r="A1412" s="43">
        <v>45464</v>
      </c>
      <c r="B1412" s="44">
        <v>10674</v>
      </c>
      <c r="C1412" s="60" t="s">
        <v>793</v>
      </c>
      <c r="D1412" s="43">
        <v>45464</v>
      </c>
      <c r="E1412" s="45" t="s">
        <v>786</v>
      </c>
      <c r="F1412" s="60">
        <v>4400</v>
      </c>
      <c r="G1412" s="44">
        <f t="shared" si="68"/>
        <v>1100</v>
      </c>
      <c r="H1412" s="60">
        <f t="shared" si="69"/>
        <v>3300</v>
      </c>
    </row>
    <row r="1413" spans="1:8" x14ac:dyDescent="0.25">
      <c r="A1413" s="43">
        <v>45464</v>
      </c>
      <c r="B1413" s="44">
        <v>10675</v>
      </c>
      <c r="C1413" s="60" t="s">
        <v>793</v>
      </c>
      <c r="D1413" s="43">
        <v>45464</v>
      </c>
      <c r="E1413" s="45" t="s">
        <v>786</v>
      </c>
      <c r="F1413" s="60">
        <v>4400</v>
      </c>
      <c r="G1413" s="44">
        <f t="shared" si="68"/>
        <v>1100</v>
      </c>
      <c r="H1413" s="60">
        <f t="shared" si="69"/>
        <v>3300</v>
      </c>
    </row>
    <row r="1414" spans="1:8" x14ac:dyDescent="0.25">
      <c r="A1414" s="43">
        <v>45464</v>
      </c>
      <c r="B1414" s="44">
        <v>10676</v>
      </c>
      <c r="C1414" s="60" t="s">
        <v>793</v>
      </c>
      <c r="D1414" s="43">
        <v>45464</v>
      </c>
      <c r="E1414" s="45" t="s">
        <v>786</v>
      </c>
      <c r="F1414" s="60">
        <v>4400</v>
      </c>
      <c r="G1414" s="44">
        <f t="shared" si="68"/>
        <v>1100</v>
      </c>
      <c r="H1414" s="60">
        <f t="shared" si="69"/>
        <v>3300</v>
      </c>
    </row>
    <row r="1415" spans="1:8" x14ac:dyDescent="0.25">
      <c r="A1415" s="43">
        <v>45464</v>
      </c>
      <c r="B1415" s="44">
        <v>10677</v>
      </c>
      <c r="C1415" s="60" t="s">
        <v>793</v>
      </c>
      <c r="D1415" s="43">
        <v>45464</v>
      </c>
      <c r="E1415" s="45" t="s">
        <v>786</v>
      </c>
      <c r="F1415" s="60">
        <v>4400</v>
      </c>
      <c r="G1415" s="44">
        <f t="shared" ref="G1415:G1478" si="70">F1415*25%</f>
        <v>1100</v>
      </c>
      <c r="H1415" s="60">
        <f t="shared" si="69"/>
        <v>3300</v>
      </c>
    </row>
    <row r="1416" spans="1:8" x14ac:dyDescent="0.25">
      <c r="A1416" s="43">
        <v>45464</v>
      </c>
      <c r="B1416" s="44">
        <v>10678</v>
      </c>
      <c r="C1416" s="60" t="s">
        <v>793</v>
      </c>
      <c r="D1416" s="43">
        <v>45464</v>
      </c>
      <c r="E1416" s="45" t="s">
        <v>786</v>
      </c>
      <c r="F1416" s="60">
        <v>4400</v>
      </c>
      <c r="G1416" s="44">
        <f t="shared" si="70"/>
        <v>1100</v>
      </c>
      <c r="H1416" s="60">
        <f t="shared" si="69"/>
        <v>3300</v>
      </c>
    </row>
    <row r="1417" spans="1:8" x14ac:dyDescent="0.25">
      <c r="A1417" s="43">
        <v>45464</v>
      </c>
      <c r="B1417" s="44">
        <v>10679</v>
      </c>
      <c r="C1417" s="60" t="s">
        <v>793</v>
      </c>
      <c r="D1417" s="43">
        <v>45464</v>
      </c>
      <c r="E1417" s="45" t="s">
        <v>786</v>
      </c>
      <c r="F1417" s="60">
        <v>4400</v>
      </c>
      <c r="G1417" s="44">
        <f t="shared" si="70"/>
        <v>1100</v>
      </c>
      <c r="H1417" s="60">
        <f t="shared" si="69"/>
        <v>3300</v>
      </c>
    </row>
    <row r="1418" spans="1:8" x14ac:dyDescent="0.25">
      <c r="A1418" s="43">
        <v>45464</v>
      </c>
      <c r="B1418" s="44">
        <v>10680</v>
      </c>
      <c r="C1418" s="60" t="s">
        <v>793</v>
      </c>
      <c r="D1418" s="43">
        <v>45464</v>
      </c>
      <c r="E1418" s="45" t="s">
        <v>786</v>
      </c>
      <c r="F1418" s="60">
        <v>4400</v>
      </c>
      <c r="G1418" s="44">
        <f t="shared" si="70"/>
        <v>1100</v>
      </c>
      <c r="H1418" s="60">
        <f t="shared" si="69"/>
        <v>3300</v>
      </c>
    </row>
    <row r="1419" spans="1:8" x14ac:dyDescent="0.25">
      <c r="A1419" s="43">
        <v>45464</v>
      </c>
      <c r="B1419" s="44">
        <v>10681</v>
      </c>
      <c r="C1419" s="60" t="s">
        <v>793</v>
      </c>
      <c r="D1419" s="43">
        <v>45464</v>
      </c>
      <c r="E1419" s="45" t="s">
        <v>786</v>
      </c>
      <c r="F1419" s="60">
        <v>4400</v>
      </c>
      <c r="G1419" s="44">
        <f t="shared" si="70"/>
        <v>1100</v>
      </c>
      <c r="H1419" s="60">
        <f t="shared" si="69"/>
        <v>3300</v>
      </c>
    </row>
    <row r="1420" spans="1:8" x14ac:dyDescent="0.25">
      <c r="A1420" s="43">
        <v>45464</v>
      </c>
      <c r="B1420" s="44">
        <v>10682</v>
      </c>
      <c r="C1420" s="60" t="s">
        <v>793</v>
      </c>
      <c r="D1420" s="43">
        <v>45464</v>
      </c>
      <c r="E1420" s="45" t="s">
        <v>786</v>
      </c>
      <c r="F1420" s="60">
        <v>4400</v>
      </c>
      <c r="G1420" s="44">
        <f t="shared" si="70"/>
        <v>1100</v>
      </c>
      <c r="H1420" s="60">
        <f t="shared" si="69"/>
        <v>3300</v>
      </c>
    </row>
    <row r="1421" spans="1:8" x14ac:dyDescent="0.25">
      <c r="A1421" s="43">
        <v>45464</v>
      </c>
      <c r="B1421" s="44">
        <v>10683</v>
      </c>
      <c r="C1421" s="60" t="s">
        <v>793</v>
      </c>
      <c r="D1421" s="43">
        <v>45464</v>
      </c>
      <c r="E1421" s="45" t="s">
        <v>786</v>
      </c>
      <c r="F1421" s="60">
        <v>4400</v>
      </c>
      <c r="G1421" s="44">
        <f t="shared" si="70"/>
        <v>1100</v>
      </c>
      <c r="H1421" s="60">
        <f t="shared" si="69"/>
        <v>3300</v>
      </c>
    </row>
    <row r="1422" spans="1:8" x14ac:dyDescent="0.25">
      <c r="A1422" s="43">
        <v>45464</v>
      </c>
      <c r="B1422" s="44">
        <v>10684</v>
      </c>
      <c r="C1422" s="60" t="s">
        <v>793</v>
      </c>
      <c r="D1422" s="43">
        <v>45464</v>
      </c>
      <c r="E1422" s="45" t="s">
        <v>786</v>
      </c>
      <c r="F1422" s="60">
        <v>4400</v>
      </c>
      <c r="G1422" s="44">
        <f t="shared" si="70"/>
        <v>1100</v>
      </c>
      <c r="H1422" s="60">
        <f t="shared" ref="H1422:H1485" si="71">F1422-G1422</f>
        <v>3300</v>
      </c>
    </row>
    <row r="1423" spans="1:8" x14ac:dyDescent="0.25">
      <c r="A1423" s="43">
        <v>45464</v>
      </c>
      <c r="B1423" s="44">
        <v>10685</v>
      </c>
      <c r="C1423" s="60" t="s">
        <v>793</v>
      </c>
      <c r="D1423" s="43">
        <v>45464</v>
      </c>
      <c r="E1423" s="45" t="s">
        <v>786</v>
      </c>
      <c r="F1423" s="60">
        <v>4400</v>
      </c>
      <c r="G1423" s="44">
        <f t="shared" si="70"/>
        <v>1100</v>
      </c>
      <c r="H1423" s="60">
        <f t="shared" si="71"/>
        <v>3300</v>
      </c>
    </row>
    <row r="1424" spans="1:8" x14ac:dyDescent="0.25">
      <c r="A1424" s="43">
        <v>45464</v>
      </c>
      <c r="B1424" s="44">
        <v>10686</v>
      </c>
      <c r="C1424" s="60" t="s">
        <v>793</v>
      </c>
      <c r="D1424" s="43">
        <v>45464</v>
      </c>
      <c r="E1424" s="45" t="s">
        <v>786</v>
      </c>
      <c r="F1424" s="60">
        <v>4400</v>
      </c>
      <c r="G1424" s="44">
        <f t="shared" si="70"/>
        <v>1100</v>
      </c>
      <c r="H1424" s="60">
        <f t="shared" si="71"/>
        <v>3300</v>
      </c>
    </row>
    <row r="1425" spans="1:8" x14ac:dyDescent="0.25">
      <c r="A1425" s="43">
        <v>45464</v>
      </c>
      <c r="B1425" s="44">
        <v>10687</v>
      </c>
      <c r="C1425" s="60" t="s">
        <v>793</v>
      </c>
      <c r="D1425" s="43">
        <v>45464</v>
      </c>
      <c r="E1425" s="45" t="s">
        <v>786</v>
      </c>
      <c r="F1425" s="60">
        <v>4400</v>
      </c>
      <c r="G1425" s="44">
        <f t="shared" si="70"/>
        <v>1100</v>
      </c>
      <c r="H1425" s="60">
        <f t="shared" si="71"/>
        <v>3300</v>
      </c>
    </row>
    <row r="1426" spans="1:8" x14ac:dyDescent="0.25">
      <c r="A1426" s="43">
        <v>45464</v>
      </c>
      <c r="B1426" s="44">
        <v>10688</v>
      </c>
      <c r="C1426" s="60" t="s">
        <v>793</v>
      </c>
      <c r="D1426" s="43">
        <v>45464</v>
      </c>
      <c r="E1426" s="45" t="s">
        <v>786</v>
      </c>
      <c r="F1426" s="60">
        <v>4400</v>
      </c>
      <c r="G1426" s="44">
        <f t="shared" si="70"/>
        <v>1100</v>
      </c>
      <c r="H1426" s="60">
        <f t="shared" si="71"/>
        <v>3300</v>
      </c>
    </row>
    <row r="1427" spans="1:8" x14ac:dyDescent="0.25">
      <c r="A1427" s="43">
        <v>45464</v>
      </c>
      <c r="B1427" s="44">
        <v>10689</v>
      </c>
      <c r="C1427" s="60" t="s">
        <v>793</v>
      </c>
      <c r="D1427" s="43">
        <v>45464</v>
      </c>
      <c r="E1427" s="45" t="s">
        <v>786</v>
      </c>
      <c r="F1427" s="60">
        <v>4400</v>
      </c>
      <c r="G1427" s="44">
        <f t="shared" si="70"/>
        <v>1100</v>
      </c>
      <c r="H1427" s="60">
        <f t="shared" si="71"/>
        <v>3300</v>
      </c>
    </row>
    <row r="1428" spans="1:8" x14ac:dyDescent="0.25">
      <c r="A1428" s="43">
        <v>45464</v>
      </c>
      <c r="B1428" s="44">
        <v>10690</v>
      </c>
      <c r="C1428" s="60" t="s">
        <v>793</v>
      </c>
      <c r="D1428" s="43">
        <v>45464</v>
      </c>
      <c r="E1428" s="45" t="s">
        <v>786</v>
      </c>
      <c r="F1428" s="60">
        <v>4400</v>
      </c>
      <c r="G1428" s="44">
        <f t="shared" si="70"/>
        <v>1100</v>
      </c>
      <c r="H1428" s="60">
        <f t="shared" si="71"/>
        <v>3300</v>
      </c>
    </row>
    <row r="1429" spans="1:8" x14ac:dyDescent="0.25">
      <c r="A1429" s="43">
        <v>45464</v>
      </c>
      <c r="B1429" s="44">
        <v>10691</v>
      </c>
      <c r="C1429" s="60" t="s">
        <v>793</v>
      </c>
      <c r="D1429" s="43">
        <v>45464</v>
      </c>
      <c r="E1429" s="45" t="s">
        <v>786</v>
      </c>
      <c r="F1429" s="60">
        <v>4400</v>
      </c>
      <c r="G1429" s="44">
        <f t="shared" si="70"/>
        <v>1100</v>
      </c>
      <c r="H1429" s="60">
        <f t="shared" si="71"/>
        <v>3300</v>
      </c>
    </row>
    <row r="1430" spans="1:8" x14ac:dyDescent="0.25">
      <c r="A1430" s="43">
        <v>45464</v>
      </c>
      <c r="B1430" s="44">
        <v>10692</v>
      </c>
      <c r="C1430" s="60" t="s">
        <v>793</v>
      </c>
      <c r="D1430" s="43">
        <v>45464</v>
      </c>
      <c r="E1430" s="45" t="s">
        <v>786</v>
      </c>
      <c r="F1430" s="60">
        <v>4400</v>
      </c>
      <c r="G1430" s="44">
        <f t="shared" si="70"/>
        <v>1100</v>
      </c>
      <c r="H1430" s="60">
        <f t="shared" si="71"/>
        <v>3300</v>
      </c>
    </row>
    <row r="1431" spans="1:8" x14ac:dyDescent="0.25">
      <c r="A1431" s="43">
        <v>45464</v>
      </c>
      <c r="B1431" s="44">
        <v>10693</v>
      </c>
      <c r="C1431" s="60" t="s">
        <v>793</v>
      </c>
      <c r="D1431" s="43">
        <v>45464</v>
      </c>
      <c r="E1431" s="45" t="s">
        <v>786</v>
      </c>
      <c r="F1431" s="60">
        <v>4400</v>
      </c>
      <c r="G1431" s="44">
        <f t="shared" si="70"/>
        <v>1100</v>
      </c>
      <c r="H1431" s="60">
        <f t="shared" si="71"/>
        <v>3300</v>
      </c>
    </row>
    <row r="1432" spans="1:8" x14ac:dyDescent="0.25">
      <c r="A1432" s="43">
        <v>45464</v>
      </c>
      <c r="B1432" s="44">
        <v>10694</v>
      </c>
      <c r="C1432" s="60" t="s">
        <v>793</v>
      </c>
      <c r="D1432" s="43">
        <v>45464</v>
      </c>
      <c r="E1432" s="45" t="s">
        <v>786</v>
      </c>
      <c r="F1432" s="60">
        <v>4400</v>
      </c>
      <c r="G1432" s="44">
        <f t="shared" si="70"/>
        <v>1100</v>
      </c>
      <c r="H1432" s="60">
        <f t="shared" si="71"/>
        <v>3300</v>
      </c>
    </row>
    <row r="1433" spans="1:8" x14ac:dyDescent="0.25">
      <c r="A1433" s="43">
        <v>45464</v>
      </c>
      <c r="B1433" s="44">
        <v>10695</v>
      </c>
      <c r="C1433" s="60" t="s">
        <v>793</v>
      </c>
      <c r="D1433" s="43">
        <v>45464</v>
      </c>
      <c r="E1433" s="45" t="s">
        <v>786</v>
      </c>
      <c r="F1433" s="60">
        <v>4400</v>
      </c>
      <c r="G1433" s="44">
        <f t="shared" si="70"/>
        <v>1100</v>
      </c>
      <c r="H1433" s="60">
        <f t="shared" si="71"/>
        <v>3300</v>
      </c>
    </row>
    <row r="1434" spans="1:8" x14ac:dyDescent="0.25">
      <c r="A1434" s="43">
        <v>45464</v>
      </c>
      <c r="B1434" s="44">
        <v>10696</v>
      </c>
      <c r="C1434" s="60" t="s">
        <v>793</v>
      </c>
      <c r="D1434" s="43">
        <v>45464</v>
      </c>
      <c r="E1434" s="45" t="s">
        <v>786</v>
      </c>
      <c r="F1434" s="60">
        <v>4400</v>
      </c>
      <c r="G1434" s="44">
        <f t="shared" si="70"/>
        <v>1100</v>
      </c>
      <c r="H1434" s="60">
        <f t="shared" si="71"/>
        <v>3300</v>
      </c>
    </row>
    <row r="1435" spans="1:8" x14ac:dyDescent="0.25">
      <c r="A1435" s="43">
        <v>45464</v>
      </c>
      <c r="B1435" s="44">
        <v>10697</v>
      </c>
      <c r="C1435" s="60" t="s">
        <v>793</v>
      </c>
      <c r="D1435" s="43">
        <v>45464</v>
      </c>
      <c r="E1435" s="45" t="s">
        <v>786</v>
      </c>
      <c r="F1435" s="60">
        <v>4400</v>
      </c>
      <c r="G1435" s="44">
        <f t="shared" si="70"/>
        <v>1100</v>
      </c>
      <c r="H1435" s="60">
        <f t="shared" si="71"/>
        <v>3300</v>
      </c>
    </row>
    <row r="1436" spans="1:8" x14ac:dyDescent="0.25">
      <c r="A1436" s="43">
        <v>45464</v>
      </c>
      <c r="B1436" s="44">
        <v>10698</v>
      </c>
      <c r="C1436" s="60" t="s">
        <v>793</v>
      </c>
      <c r="D1436" s="43">
        <v>45464</v>
      </c>
      <c r="E1436" s="45" t="s">
        <v>786</v>
      </c>
      <c r="F1436" s="60">
        <v>4400</v>
      </c>
      <c r="G1436" s="44">
        <f t="shared" si="70"/>
        <v>1100</v>
      </c>
      <c r="H1436" s="60">
        <f t="shared" si="71"/>
        <v>3300</v>
      </c>
    </row>
    <row r="1437" spans="1:8" x14ac:dyDescent="0.25">
      <c r="A1437" s="43">
        <v>45464</v>
      </c>
      <c r="B1437" s="44">
        <v>10699</v>
      </c>
      <c r="C1437" s="60" t="s">
        <v>793</v>
      </c>
      <c r="D1437" s="43">
        <v>45464</v>
      </c>
      <c r="E1437" s="45" t="s">
        <v>786</v>
      </c>
      <c r="F1437" s="60">
        <v>4400</v>
      </c>
      <c r="G1437" s="44">
        <f t="shared" si="70"/>
        <v>1100</v>
      </c>
      <c r="H1437" s="60">
        <f t="shared" si="71"/>
        <v>3300</v>
      </c>
    </row>
    <row r="1438" spans="1:8" x14ac:dyDescent="0.25">
      <c r="A1438" s="43">
        <v>45464</v>
      </c>
      <c r="B1438" s="44">
        <v>10700</v>
      </c>
      <c r="C1438" s="60" t="s">
        <v>793</v>
      </c>
      <c r="D1438" s="43">
        <v>45464</v>
      </c>
      <c r="E1438" s="45" t="s">
        <v>786</v>
      </c>
      <c r="F1438" s="60">
        <v>4400</v>
      </c>
      <c r="G1438" s="44">
        <f t="shared" si="70"/>
        <v>1100</v>
      </c>
      <c r="H1438" s="60">
        <f t="shared" si="71"/>
        <v>3300</v>
      </c>
    </row>
    <row r="1439" spans="1:8" x14ac:dyDescent="0.25">
      <c r="A1439" s="43">
        <v>45464</v>
      </c>
      <c r="B1439" s="44">
        <v>10701</v>
      </c>
      <c r="C1439" s="60" t="s">
        <v>793</v>
      </c>
      <c r="D1439" s="43">
        <v>45464</v>
      </c>
      <c r="E1439" s="45" t="s">
        <v>786</v>
      </c>
      <c r="F1439" s="60">
        <v>4400</v>
      </c>
      <c r="G1439" s="44">
        <f t="shared" si="70"/>
        <v>1100</v>
      </c>
      <c r="H1439" s="60">
        <f t="shared" si="71"/>
        <v>3300</v>
      </c>
    </row>
    <row r="1440" spans="1:8" x14ac:dyDescent="0.25">
      <c r="A1440" s="43">
        <v>45464</v>
      </c>
      <c r="B1440" s="44">
        <v>10702</v>
      </c>
      <c r="C1440" s="60" t="s">
        <v>793</v>
      </c>
      <c r="D1440" s="43">
        <v>45464</v>
      </c>
      <c r="E1440" s="45" t="s">
        <v>786</v>
      </c>
      <c r="F1440" s="60">
        <v>4400</v>
      </c>
      <c r="G1440" s="44">
        <f t="shared" si="70"/>
        <v>1100</v>
      </c>
      <c r="H1440" s="60">
        <f t="shared" si="71"/>
        <v>3300</v>
      </c>
    </row>
    <row r="1441" spans="1:8" x14ac:dyDescent="0.25">
      <c r="A1441" s="43">
        <v>45464</v>
      </c>
      <c r="B1441" s="44">
        <v>10703</v>
      </c>
      <c r="C1441" s="60" t="s">
        <v>793</v>
      </c>
      <c r="D1441" s="43">
        <v>45464</v>
      </c>
      <c r="E1441" s="45" t="s">
        <v>786</v>
      </c>
      <c r="F1441" s="60">
        <v>4400</v>
      </c>
      <c r="G1441" s="44">
        <f t="shared" si="70"/>
        <v>1100</v>
      </c>
      <c r="H1441" s="60">
        <f t="shared" si="71"/>
        <v>3300</v>
      </c>
    </row>
    <row r="1442" spans="1:8" x14ac:dyDescent="0.25">
      <c r="A1442" s="43">
        <v>45464</v>
      </c>
      <c r="B1442" s="44">
        <v>10704</v>
      </c>
      <c r="C1442" s="60" t="s">
        <v>793</v>
      </c>
      <c r="D1442" s="43">
        <v>45464</v>
      </c>
      <c r="E1442" s="45" t="s">
        <v>786</v>
      </c>
      <c r="F1442" s="60">
        <v>4400</v>
      </c>
      <c r="G1442" s="44">
        <f t="shared" si="70"/>
        <v>1100</v>
      </c>
      <c r="H1442" s="60">
        <f t="shared" si="71"/>
        <v>3300</v>
      </c>
    </row>
    <row r="1443" spans="1:8" x14ac:dyDescent="0.25">
      <c r="A1443" s="43">
        <v>45464</v>
      </c>
      <c r="B1443" s="44">
        <v>10705</v>
      </c>
      <c r="C1443" s="60" t="s">
        <v>793</v>
      </c>
      <c r="D1443" s="43">
        <v>45464</v>
      </c>
      <c r="E1443" s="45" t="s">
        <v>786</v>
      </c>
      <c r="F1443" s="60">
        <v>4400</v>
      </c>
      <c r="G1443" s="44">
        <f t="shared" si="70"/>
        <v>1100</v>
      </c>
      <c r="H1443" s="60">
        <f t="shared" si="71"/>
        <v>3300</v>
      </c>
    </row>
    <row r="1444" spans="1:8" x14ac:dyDescent="0.25">
      <c r="A1444" s="43">
        <v>45464</v>
      </c>
      <c r="B1444" s="44">
        <v>10706</v>
      </c>
      <c r="C1444" s="60" t="s">
        <v>793</v>
      </c>
      <c r="D1444" s="43">
        <v>45464</v>
      </c>
      <c r="E1444" s="45" t="s">
        <v>786</v>
      </c>
      <c r="F1444" s="60">
        <v>4400</v>
      </c>
      <c r="G1444" s="44">
        <f t="shared" si="70"/>
        <v>1100</v>
      </c>
      <c r="H1444" s="60">
        <f t="shared" si="71"/>
        <v>3300</v>
      </c>
    </row>
    <row r="1445" spans="1:8" x14ac:dyDescent="0.25">
      <c r="A1445" s="43">
        <v>45464</v>
      </c>
      <c r="B1445" s="44">
        <v>10707</v>
      </c>
      <c r="C1445" s="60" t="s">
        <v>793</v>
      </c>
      <c r="D1445" s="43">
        <v>45464</v>
      </c>
      <c r="E1445" s="45" t="s">
        <v>786</v>
      </c>
      <c r="F1445" s="60">
        <v>4400</v>
      </c>
      <c r="G1445" s="44">
        <f t="shared" si="70"/>
        <v>1100</v>
      </c>
      <c r="H1445" s="60">
        <f t="shared" si="71"/>
        <v>3300</v>
      </c>
    </row>
    <row r="1446" spans="1:8" x14ac:dyDescent="0.25">
      <c r="A1446" s="43">
        <v>45464</v>
      </c>
      <c r="B1446" s="44">
        <v>10708</v>
      </c>
      <c r="C1446" s="60" t="s">
        <v>793</v>
      </c>
      <c r="D1446" s="43">
        <v>45464</v>
      </c>
      <c r="E1446" s="45" t="s">
        <v>786</v>
      </c>
      <c r="F1446" s="60">
        <v>4400</v>
      </c>
      <c r="G1446" s="44">
        <f t="shared" si="70"/>
        <v>1100</v>
      </c>
      <c r="H1446" s="60">
        <f t="shared" si="71"/>
        <v>3300</v>
      </c>
    </row>
    <row r="1447" spans="1:8" x14ac:dyDescent="0.25">
      <c r="A1447" s="43">
        <v>45464</v>
      </c>
      <c r="B1447" s="44">
        <v>10709</v>
      </c>
      <c r="C1447" s="60" t="s">
        <v>793</v>
      </c>
      <c r="D1447" s="43">
        <v>45464</v>
      </c>
      <c r="E1447" s="45" t="s">
        <v>786</v>
      </c>
      <c r="F1447" s="60">
        <v>4400</v>
      </c>
      <c r="G1447" s="44">
        <f t="shared" si="70"/>
        <v>1100</v>
      </c>
      <c r="H1447" s="60">
        <f t="shared" si="71"/>
        <v>3300</v>
      </c>
    </row>
    <row r="1448" spans="1:8" x14ac:dyDescent="0.25">
      <c r="A1448" s="43">
        <v>45464</v>
      </c>
      <c r="B1448" s="44">
        <v>10710</v>
      </c>
      <c r="C1448" s="60" t="s">
        <v>793</v>
      </c>
      <c r="D1448" s="43">
        <v>45464</v>
      </c>
      <c r="E1448" s="45" t="s">
        <v>786</v>
      </c>
      <c r="F1448" s="60">
        <v>4400</v>
      </c>
      <c r="G1448" s="44">
        <f t="shared" si="70"/>
        <v>1100</v>
      </c>
      <c r="H1448" s="60">
        <f t="shared" si="71"/>
        <v>3300</v>
      </c>
    </row>
    <row r="1449" spans="1:8" x14ac:dyDescent="0.25">
      <c r="A1449" s="43">
        <v>45464</v>
      </c>
      <c r="B1449" s="44">
        <v>10711</v>
      </c>
      <c r="C1449" s="60" t="s">
        <v>793</v>
      </c>
      <c r="D1449" s="43">
        <v>45464</v>
      </c>
      <c r="E1449" s="45" t="s">
        <v>786</v>
      </c>
      <c r="F1449" s="60">
        <v>4400</v>
      </c>
      <c r="G1449" s="44">
        <f t="shared" si="70"/>
        <v>1100</v>
      </c>
      <c r="H1449" s="60">
        <f t="shared" si="71"/>
        <v>3300</v>
      </c>
    </row>
    <row r="1450" spans="1:8" x14ac:dyDescent="0.25">
      <c r="A1450" s="43">
        <v>45464</v>
      </c>
      <c r="B1450" s="44">
        <v>10712</v>
      </c>
      <c r="C1450" s="60" t="s">
        <v>794</v>
      </c>
      <c r="D1450" s="43">
        <v>45464</v>
      </c>
      <c r="E1450" s="45" t="s">
        <v>786</v>
      </c>
      <c r="F1450" s="60">
        <v>8500</v>
      </c>
      <c r="G1450" s="60">
        <f t="shared" si="70"/>
        <v>2125</v>
      </c>
      <c r="H1450" s="60">
        <f t="shared" si="71"/>
        <v>6375</v>
      </c>
    </row>
    <row r="1451" spans="1:8" x14ac:dyDescent="0.25">
      <c r="A1451" s="43">
        <v>45464</v>
      </c>
      <c r="B1451" s="44">
        <v>10713</v>
      </c>
      <c r="C1451" s="60" t="s">
        <v>794</v>
      </c>
      <c r="D1451" s="43">
        <v>45464</v>
      </c>
      <c r="E1451" s="45" t="s">
        <v>786</v>
      </c>
      <c r="F1451" s="60">
        <v>8500</v>
      </c>
      <c r="G1451" s="60">
        <f t="shared" si="70"/>
        <v>2125</v>
      </c>
      <c r="H1451" s="60">
        <f t="shared" si="71"/>
        <v>6375</v>
      </c>
    </row>
    <row r="1452" spans="1:8" x14ac:dyDescent="0.25">
      <c r="A1452" s="43">
        <v>45464</v>
      </c>
      <c r="B1452" s="44">
        <v>10714</v>
      </c>
      <c r="C1452" s="60" t="s">
        <v>794</v>
      </c>
      <c r="D1452" s="43">
        <v>45464</v>
      </c>
      <c r="E1452" s="45" t="s">
        <v>786</v>
      </c>
      <c r="F1452" s="60">
        <v>8500</v>
      </c>
      <c r="G1452" s="60">
        <f t="shared" si="70"/>
        <v>2125</v>
      </c>
      <c r="H1452" s="60">
        <f t="shared" si="71"/>
        <v>6375</v>
      </c>
    </row>
    <row r="1453" spans="1:8" x14ac:dyDescent="0.25">
      <c r="A1453" s="43">
        <v>45464</v>
      </c>
      <c r="B1453" s="44">
        <v>10715</v>
      </c>
      <c r="C1453" s="60" t="s">
        <v>794</v>
      </c>
      <c r="D1453" s="43">
        <v>45464</v>
      </c>
      <c r="E1453" s="45" t="s">
        <v>786</v>
      </c>
      <c r="F1453" s="60">
        <v>8500</v>
      </c>
      <c r="G1453" s="60">
        <f t="shared" si="70"/>
        <v>2125</v>
      </c>
      <c r="H1453" s="60">
        <f t="shared" si="71"/>
        <v>6375</v>
      </c>
    </row>
    <row r="1454" spans="1:8" x14ac:dyDescent="0.25">
      <c r="A1454" s="43">
        <v>45464</v>
      </c>
      <c r="B1454" s="44">
        <v>10716</v>
      </c>
      <c r="C1454" s="60" t="s">
        <v>794</v>
      </c>
      <c r="D1454" s="43">
        <v>45464</v>
      </c>
      <c r="E1454" s="45" t="s">
        <v>786</v>
      </c>
      <c r="F1454" s="60">
        <v>8500</v>
      </c>
      <c r="G1454" s="60">
        <f t="shared" si="70"/>
        <v>2125</v>
      </c>
      <c r="H1454" s="60">
        <f t="shared" si="71"/>
        <v>6375</v>
      </c>
    </row>
    <row r="1455" spans="1:8" x14ac:dyDescent="0.25">
      <c r="A1455" s="43">
        <v>45464</v>
      </c>
      <c r="B1455" s="44">
        <v>10717</v>
      </c>
      <c r="C1455" s="60" t="s">
        <v>794</v>
      </c>
      <c r="D1455" s="43">
        <v>45464</v>
      </c>
      <c r="E1455" s="45" t="s">
        <v>786</v>
      </c>
      <c r="F1455" s="60">
        <v>8500</v>
      </c>
      <c r="G1455" s="60">
        <f t="shared" si="70"/>
        <v>2125</v>
      </c>
      <c r="H1455" s="60">
        <f t="shared" si="71"/>
        <v>6375</v>
      </c>
    </row>
    <row r="1456" spans="1:8" x14ac:dyDescent="0.25">
      <c r="A1456" s="43">
        <v>45464</v>
      </c>
      <c r="B1456" s="44">
        <v>10718</v>
      </c>
      <c r="C1456" s="60" t="s">
        <v>794</v>
      </c>
      <c r="D1456" s="43">
        <v>45464</v>
      </c>
      <c r="E1456" s="45" t="s">
        <v>786</v>
      </c>
      <c r="F1456" s="60">
        <v>8500</v>
      </c>
      <c r="G1456" s="60">
        <f t="shared" si="70"/>
        <v>2125</v>
      </c>
      <c r="H1456" s="60">
        <f t="shared" si="71"/>
        <v>6375</v>
      </c>
    </row>
    <row r="1457" spans="1:8" x14ac:dyDescent="0.25">
      <c r="A1457" s="43">
        <v>45464</v>
      </c>
      <c r="B1457" s="44">
        <v>10719</v>
      </c>
      <c r="C1457" s="60" t="s">
        <v>794</v>
      </c>
      <c r="D1457" s="43">
        <v>45464</v>
      </c>
      <c r="E1457" s="45" t="s">
        <v>786</v>
      </c>
      <c r="F1457" s="60">
        <v>8500</v>
      </c>
      <c r="G1457" s="60">
        <f t="shared" si="70"/>
        <v>2125</v>
      </c>
      <c r="H1457" s="60">
        <f t="shared" si="71"/>
        <v>6375</v>
      </c>
    </row>
    <row r="1458" spans="1:8" x14ac:dyDescent="0.25">
      <c r="A1458" s="43">
        <v>45464</v>
      </c>
      <c r="B1458" s="44">
        <v>10720</v>
      </c>
      <c r="C1458" s="60" t="s">
        <v>794</v>
      </c>
      <c r="D1458" s="43">
        <v>45464</v>
      </c>
      <c r="E1458" s="45" t="s">
        <v>786</v>
      </c>
      <c r="F1458" s="60">
        <v>8500</v>
      </c>
      <c r="G1458" s="60">
        <f t="shared" si="70"/>
        <v>2125</v>
      </c>
      <c r="H1458" s="60">
        <f t="shared" si="71"/>
        <v>6375</v>
      </c>
    </row>
    <row r="1459" spans="1:8" x14ac:dyDescent="0.25">
      <c r="A1459" s="43">
        <v>45464</v>
      </c>
      <c r="B1459" s="44">
        <v>10721</v>
      </c>
      <c r="C1459" s="60" t="s">
        <v>794</v>
      </c>
      <c r="D1459" s="43">
        <v>45464</v>
      </c>
      <c r="E1459" s="45" t="s">
        <v>786</v>
      </c>
      <c r="F1459" s="60">
        <v>8500</v>
      </c>
      <c r="G1459" s="60">
        <f t="shared" si="70"/>
        <v>2125</v>
      </c>
      <c r="H1459" s="60">
        <f t="shared" si="71"/>
        <v>6375</v>
      </c>
    </row>
    <row r="1460" spans="1:8" x14ac:dyDescent="0.25">
      <c r="A1460" s="43">
        <v>45464</v>
      </c>
      <c r="B1460" s="44">
        <v>10722</v>
      </c>
      <c r="C1460" s="60" t="s">
        <v>794</v>
      </c>
      <c r="D1460" s="43">
        <v>45464</v>
      </c>
      <c r="E1460" s="45" t="s">
        <v>786</v>
      </c>
      <c r="F1460" s="60">
        <v>8500</v>
      </c>
      <c r="G1460" s="60">
        <f t="shared" si="70"/>
        <v>2125</v>
      </c>
      <c r="H1460" s="60">
        <f t="shared" si="71"/>
        <v>6375</v>
      </c>
    </row>
    <row r="1461" spans="1:8" x14ac:dyDescent="0.25">
      <c r="A1461" s="43">
        <v>45464</v>
      </c>
      <c r="B1461" s="44">
        <v>10723</v>
      </c>
      <c r="C1461" s="60" t="s">
        <v>794</v>
      </c>
      <c r="D1461" s="43">
        <v>45464</v>
      </c>
      <c r="E1461" s="45" t="s">
        <v>786</v>
      </c>
      <c r="F1461" s="60">
        <v>8500</v>
      </c>
      <c r="G1461" s="60">
        <f t="shared" si="70"/>
        <v>2125</v>
      </c>
      <c r="H1461" s="60">
        <f t="shared" si="71"/>
        <v>6375</v>
      </c>
    </row>
    <row r="1462" spans="1:8" x14ac:dyDescent="0.25">
      <c r="A1462" s="43">
        <v>45464</v>
      </c>
      <c r="B1462" s="44">
        <v>10724</v>
      </c>
      <c r="C1462" s="60" t="s">
        <v>794</v>
      </c>
      <c r="D1462" s="43">
        <v>45464</v>
      </c>
      <c r="E1462" s="45" t="s">
        <v>786</v>
      </c>
      <c r="F1462" s="60">
        <v>8500</v>
      </c>
      <c r="G1462" s="60">
        <f t="shared" si="70"/>
        <v>2125</v>
      </c>
      <c r="H1462" s="60">
        <f t="shared" si="71"/>
        <v>6375</v>
      </c>
    </row>
    <row r="1463" spans="1:8" x14ac:dyDescent="0.25">
      <c r="A1463" s="43">
        <v>45464</v>
      </c>
      <c r="B1463" s="44">
        <v>10725</v>
      </c>
      <c r="C1463" s="60" t="s">
        <v>794</v>
      </c>
      <c r="D1463" s="43">
        <v>45464</v>
      </c>
      <c r="E1463" s="45" t="s">
        <v>786</v>
      </c>
      <c r="F1463" s="60">
        <v>8500</v>
      </c>
      <c r="G1463" s="60">
        <f t="shared" si="70"/>
        <v>2125</v>
      </c>
      <c r="H1463" s="60">
        <f t="shared" si="71"/>
        <v>6375</v>
      </c>
    </row>
    <row r="1464" spans="1:8" x14ac:dyDescent="0.25">
      <c r="A1464" s="43">
        <v>45464</v>
      </c>
      <c r="B1464" s="44">
        <v>10726</v>
      </c>
      <c r="C1464" s="60" t="s">
        <v>794</v>
      </c>
      <c r="D1464" s="43">
        <v>45464</v>
      </c>
      <c r="E1464" s="45" t="s">
        <v>786</v>
      </c>
      <c r="F1464" s="60">
        <v>8500</v>
      </c>
      <c r="G1464" s="60">
        <f t="shared" si="70"/>
        <v>2125</v>
      </c>
      <c r="H1464" s="60">
        <f t="shared" si="71"/>
        <v>6375</v>
      </c>
    </row>
    <row r="1465" spans="1:8" x14ac:dyDescent="0.25">
      <c r="A1465" s="43">
        <v>45464</v>
      </c>
      <c r="B1465" s="44">
        <v>10727</v>
      </c>
      <c r="C1465" s="60" t="s">
        <v>794</v>
      </c>
      <c r="D1465" s="43">
        <v>45464</v>
      </c>
      <c r="E1465" s="45" t="s">
        <v>786</v>
      </c>
      <c r="F1465" s="60">
        <v>8500</v>
      </c>
      <c r="G1465" s="60">
        <f t="shared" si="70"/>
        <v>2125</v>
      </c>
      <c r="H1465" s="60">
        <f t="shared" si="71"/>
        <v>6375</v>
      </c>
    </row>
    <row r="1466" spans="1:8" x14ac:dyDescent="0.25">
      <c r="A1466" s="43">
        <v>45464</v>
      </c>
      <c r="B1466" s="44">
        <v>10728</v>
      </c>
      <c r="C1466" s="60" t="s">
        <v>794</v>
      </c>
      <c r="D1466" s="43">
        <v>45464</v>
      </c>
      <c r="E1466" s="45" t="s">
        <v>786</v>
      </c>
      <c r="F1466" s="60">
        <v>8500</v>
      </c>
      <c r="G1466" s="60">
        <f t="shared" si="70"/>
        <v>2125</v>
      </c>
      <c r="H1466" s="60">
        <f t="shared" si="71"/>
        <v>6375</v>
      </c>
    </row>
    <row r="1467" spans="1:8" x14ac:dyDescent="0.25">
      <c r="A1467" s="43">
        <v>45464</v>
      </c>
      <c r="B1467" s="44">
        <v>10729</v>
      </c>
      <c r="C1467" s="60" t="s">
        <v>794</v>
      </c>
      <c r="D1467" s="43">
        <v>45464</v>
      </c>
      <c r="E1467" s="45" t="s">
        <v>786</v>
      </c>
      <c r="F1467" s="60">
        <v>8500</v>
      </c>
      <c r="G1467" s="60">
        <f t="shared" si="70"/>
        <v>2125</v>
      </c>
      <c r="H1467" s="60">
        <f t="shared" si="71"/>
        <v>6375</v>
      </c>
    </row>
    <row r="1468" spans="1:8" x14ac:dyDescent="0.25">
      <c r="A1468" s="43">
        <v>45464</v>
      </c>
      <c r="B1468" s="44">
        <v>10730</v>
      </c>
      <c r="C1468" s="60" t="s">
        <v>794</v>
      </c>
      <c r="D1468" s="43">
        <v>45464</v>
      </c>
      <c r="E1468" s="45" t="s">
        <v>786</v>
      </c>
      <c r="F1468" s="60">
        <v>8500</v>
      </c>
      <c r="G1468" s="60">
        <f t="shared" si="70"/>
        <v>2125</v>
      </c>
      <c r="H1468" s="60">
        <f t="shared" si="71"/>
        <v>6375</v>
      </c>
    </row>
    <row r="1469" spans="1:8" x14ac:dyDescent="0.25">
      <c r="A1469" s="43">
        <v>45464</v>
      </c>
      <c r="B1469" s="44">
        <v>10731</v>
      </c>
      <c r="C1469" s="60" t="s">
        <v>794</v>
      </c>
      <c r="D1469" s="43">
        <v>45464</v>
      </c>
      <c r="E1469" s="45" t="s">
        <v>786</v>
      </c>
      <c r="F1469" s="60">
        <v>8500</v>
      </c>
      <c r="G1469" s="60">
        <f t="shared" si="70"/>
        <v>2125</v>
      </c>
      <c r="H1469" s="60">
        <f t="shared" si="71"/>
        <v>6375</v>
      </c>
    </row>
    <row r="1470" spans="1:8" x14ac:dyDescent="0.25">
      <c r="A1470" s="43">
        <v>45464</v>
      </c>
      <c r="B1470" s="44">
        <v>10732</v>
      </c>
      <c r="C1470" s="60" t="s">
        <v>794</v>
      </c>
      <c r="D1470" s="43">
        <v>45464</v>
      </c>
      <c r="E1470" s="45" t="s">
        <v>786</v>
      </c>
      <c r="F1470" s="60">
        <v>8500</v>
      </c>
      <c r="G1470" s="60">
        <f t="shared" si="70"/>
        <v>2125</v>
      </c>
      <c r="H1470" s="60">
        <f t="shared" si="71"/>
        <v>6375</v>
      </c>
    </row>
    <row r="1471" spans="1:8" x14ac:dyDescent="0.25">
      <c r="A1471" s="43">
        <v>45464</v>
      </c>
      <c r="B1471" s="44">
        <v>10733</v>
      </c>
      <c r="C1471" s="60" t="s">
        <v>794</v>
      </c>
      <c r="D1471" s="43">
        <v>45464</v>
      </c>
      <c r="E1471" s="45" t="s">
        <v>786</v>
      </c>
      <c r="F1471" s="60">
        <v>8500</v>
      </c>
      <c r="G1471" s="60">
        <f t="shared" si="70"/>
        <v>2125</v>
      </c>
      <c r="H1471" s="60">
        <f t="shared" si="71"/>
        <v>6375</v>
      </c>
    </row>
    <row r="1472" spans="1:8" x14ac:dyDescent="0.25">
      <c r="A1472" s="43">
        <v>45464</v>
      </c>
      <c r="B1472" s="44">
        <v>10734</v>
      </c>
      <c r="C1472" s="60" t="s">
        <v>794</v>
      </c>
      <c r="D1472" s="43">
        <v>45464</v>
      </c>
      <c r="E1472" s="45" t="s">
        <v>786</v>
      </c>
      <c r="F1472" s="60">
        <v>8500</v>
      </c>
      <c r="G1472" s="60">
        <f t="shared" si="70"/>
        <v>2125</v>
      </c>
      <c r="H1472" s="60">
        <f t="shared" si="71"/>
        <v>6375</v>
      </c>
    </row>
    <row r="1473" spans="1:8" x14ac:dyDescent="0.25">
      <c r="A1473" s="43">
        <v>45464</v>
      </c>
      <c r="B1473" s="44">
        <v>10735</v>
      </c>
      <c r="C1473" s="60" t="s">
        <v>794</v>
      </c>
      <c r="D1473" s="43">
        <v>45464</v>
      </c>
      <c r="E1473" s="45" t="s">
        <v>786</v>
      </c>
      <c r="F1473" s="60">
        <v>8500</v>
      </c>
      <c r="G1473" s="60">
        <f t="shared" si="70"/>
        <v>2125</v>
      </c>
      <c r="H1473" s="60">
        <f t="shared" si="71"/>
        <v>6375</v>
      </c>
    </row>
    <row r="1474" spans="1:8" x14ac:dyDescent="0.25">
      <c r="A1474" s="43">
        <v>45464</v>
      </c>
      <c r="B1474" s="44">
        <v>10736</v>
      </c>
      <c r="C1474" s="60" t="s">
        <v>794</v>
      </c>
      <c r="D1474" s="43">
        <v>45464</v>
      </c>
      <c r="E1474" s="45" t="s">
        <v>786</v>
      </c>
      <c r="F1474" s="60">
        <v>8500</v>
      </c>
      <c r="G1474" s="60">
        <f t="shared" si="70"/>
        <v>2125</v>
      </c>
      <c r="H1474" s="60">
        <f t="shared" si="71"/>
        <v>6375</v>
      </c>
    </row>
    <row r="1475" spans="1:8" x14ac:dyDescent="0.25">
      <c r="A1475" s="43">
        <v>45464</v>
      </c>
      <c r="B1475" s="44">
        <v>10737</v>
      </c>
      <c r="C1475" s="60" t="s">
        <v>794</v>
      </c>
      <c r="D1475" s="43">
        <v>45464</v>
      </c>
      <c r="E1475" s="45" t="s">
        <v>786</v>
      </c>
      <c r="F1475" s="60">
        <v>8500</v>
      </c>
      <c r="G1475" s="60">
        <f t="shared" si="70"/>
        <v>2125</v>
      </c>
      <c r="H1475" s="60">
        <f t="shared" si="71"/>
        <v>6375</v>
      </c>
    </row>
    <row r="1476" spans="1:8" x14ac:dyDescent="0.25">
      <c r="A1476" s="43">
        <v>45464</v>
      </c>
      <c r="B1476" s="44">
        <v>10738</v>
      </c>
      <c r="C1476" s="60" t="s">
        <v>794</v>
      </c>
      <c r="D1476" s="43">
        <v>45464</v>
      </c>
      <c r="E1476" s="45" t="s">
        <v>786</v>
      </c>
      <c r="F1476" s="60">
        <v>8500</v>
      </c>
      <c r="G1476" s="60">
        <f t="shared" si="70"/>
        <v>2125</v>
      </c>
      <c r="H1476" s="60">
        <f t="shared" si="71"/>
        <v>6375</v>
      </c>
    </row>
    <row r="1477" spans="1:8" x14ac:dyDescent="0.25">
      <c r="A1477" s="43">
        <v>45464</v>
      </c>
      <c r="B1477" s="44">
        <v>10739</v>
      </c>
      <c r="C1477" s="60" t="s">
        <v>794</v>
      </c>
      <c r="D1477" s="43">
        <v>45464</v>
      </c>
      <c r="E1477" s="45" t="s">
        <v>786</v>
      </c>
      <c r="F1477" s="60">
        <v>8500</v>
      </c>
      <c r="G1477" s="60">
        <f t="shared" si="70"/>
        <v>2125</v>
      </c>
      <c r="H1477" s="60">
        <f t="shared" si="71"/>
        <v>6375</v>
      </c>
    </row>
    <row r="1478" spans="1:8" x14ac:dyDescent="0.25">
      <c r="A1478" s="43">
        <v>45464</v>
      </c>
      <c r="B1478" s="44">
        <v>10740</v>
      </c>
      <c r="C1478" s="60" t="s">
        <v>794</v>
      </c>
      <c r="D1478" s="43">
        <v>45464</v>
      </c>
      <c r="E1478" s="45" t="s">
        <v>786</v>
      </c>
      <c r="F1478" s="60">
        <v>8500</v>
      </c>
      <c r="G1478" s="60">
        <f t="shared" si="70"/>
        <v>2125</v>
      </c>
      <c r="H1478" s="60">
        <f t="shared" si="71"/>
        <v>6375</v>
      </c>
    </row>
    <row r="1479" spans="1:8" x14ac:dyDescent="0.25">
      <c r="A1479" s="43">
        <v>45464</v>
      </c>
      <c r="B1479" s="44">
        <v>10741</v>
      </c>
      <c r="C1479" s="60" t="s">
        <v>794</v>
      </c>
      <c r="D1479" s="43">
        <v>45464</v>
      </c>
      <c r="E1479" s="45" t="s">
        <v>786</v>
      </c>
      <c r="F1479" s="60">
        <v>8500</v>
      </c>
      <c r="G1479" s="60">
        <f t="shared" ref="G1479:G1531" si="72">F1479*25%</f>
        <v>2125</v>
      </c>
      <c r="H1479" s="60">
        <f t="shared" si="71"/>
        <v>6375</v>
      </c>
    </row>
    <row r="1480" spans="1:8" x14ac:dyDescent="0.25">
      <c r="A1480" s="43">
        <v>45464</v>
      </c>
      <c r="B1480" s="44">
        <v>10742</v>
      </c>
      <c r="C1480" s="60" t="s">
        <v>794</v>
      </c>
      <c r="D1480" s="43">
        <v>45464</v>
      </c>
      <c r="E1480" s="45" t="s">
        <v>786</v>
      </c>
      <c r="F1480" s="60">
        <v>8500</v>
      </c>
      <c r="G1480" s="60">
        <f t="shared" si="72"/>
        <v>2125</v>
      </c>
      <c r="H1480" s="60">
        <f t="shared" si="71"/>
        <v>6375</v>
      </c>
    </row>
    <row r="1481" spans="1:8" x14ac:dyDescent="0.25">
      <c r="A1481" s="43">
        <v>45464</v>
      </c>
      <c r="B1481" s="44">
        <v>10743</v>
      </c>
      <c r="C1481" s="60" t="s">
        <v>794</v>
      </c>
      <c r="D1481" s="43">
        <v>45464</v>
      </c>
      <c r="E1481" s="45" t="s">
        <v>786</v>
      </c>
      <c r="F1481" s="60">
        <v>8500</v>
      </c>
      <c r="G1481" s="60">
        <f t="shared" si="72"/>
        <v>2125</v>
      </c>
      <c r="H1481" s="60">
        <f t="shared" si="71"/>
        <v>6375</v>
      </c>
    </row>
    <row r="1482" spans="1:8" x14ac:dyDescent="0.25">
      <c r="A1482" s="43">
        <v>45464</v>
      </c>
      <c r="B1482" s="44">
        <v>10744</v>
      </c>
      <c r="C1482" s="60" t="s">
        <v>794</v>
      </c>
      <c r="D1482" s="43">
        <v>45464</v>
      </c>
      <c r="E1482" s="45" t="s">
        <v>786</v>
      </c>
      <c r="F1482" s="60">
        <v>8500</v>
      </c>
      <c r="G1482" s="60">
        <f t="shared" si="72"/>
        <v>2125</v>
      </c>
      <c r="H1482" s="60">
        <f t="shared" si="71"/>
        <v>6375</v>
      </c>
    </row>
    <row r="1483" spans="1:8" x14ac:dyDescent="0.25">
      <c r="A1483" s="43">
        <v>45464</v>
      </c>
      <c r="B1483" s="44">
        <v>10745</v>
      </c>
      <c r="C1483" s="60" t="s">
        <v>794</v>
      </c>
      <c r="D1483" s="43">
        <v>45464</v>
      </c>
      <c r="E1483" s="45" t="s">
        <v>786</v>
      </c>
      <c r="F1483" s="60">
        <v>8500</v>
      </c>
      <c r="G1483" s="60">
        <f t="shared" si="72"/>
        <v>2125</v>
      </c>
      <c r="H1483" s="60">
        <f t="shared" si="71"/>
        <v>6375</v>
      </c>
    </row>
    <row r="1484" spans="1:8" x14ac:dyDescent="0.25">
      <c r="A1484" s="43">
        <v>45464</v>
      </c>
      <c r="B1484" s="44">
        <v>10746</v>
      </c>
      <c r="C1484" s="60" t="s">
        <v>794</v>
      </c>
      <c r="D1484" s="43">
        <v>45464</v>
      </c>
      <c r="E1484" s="45" t="s">
        <v>786</v>
      </c>
      <c r="F1484" s="60">
        <v>8500</v>
      </c>
      <c r="G1484" s="60">
        <f t="shared" si="72"/>
        <v>2125</v>
      </c>
      <c r="H1484" s="60">
        <f t="shared" si="71"/>
        <v>6375</v>
      </c>
    </row>
    <row r="1485" spans="1:8" x14ac:dyDescent="0.25">
      <c r="A1485" s="43">
        <v>45464</v>
      </c>
      <c r="B1485" s="44">
        <v>10747</v>
      </c>
      <c r="C1485" s="60" t="s">
        <v>794</v>
      </c>
      <c r="D1485" s="43">
        <v>45464</v>
      </c>
      <c r="E1485" s="45" t="s">
        <v>786</v>
      </c>
      <c r="F1485" s="60">
        <v>8500</v>
      </c>
      <c r="G1485" s="60">
        <f t="shared" si="72"/>
        <v>2125</v>
      </c>
      <c r="H1485" s="60">
        <f t="shared" si="71"/>
        <v>6375</v>
      </c>
    </row>
    <row r="1486" spans="1:8" x14ac:dyDescent="0.25">
      <c r="A1486" s="43">
        <v>45464</v>
      </c>
      <c r="B1486" s="44">
        <v>10748</v>
      </c>
      <c r="C1486" s="60" t="s">
        <v>794</v>
      </c>
      <c r="D1486" s="43">
        <v>45464</v>
      </c>
      <c r="E1486" s="45" t="s">
        <v>786</v>
      </c>
      <c r="F1486" s="60">
        <v>8500</v>
      </c>
      <c r="G1486" s="60">
        <f t="shared" si="72"/>
        <v>2125</v>
      </c>
      <c r="H1486" s="60">
        <f t="shared" ref="H1486:H1531" si="73">F1486-G1486</f>
        <v>6375</v>
      </c>
    </row>
    <row r="1487" spans="1:8" x14ac:dyDescent="0.25">
      <c r="A1487" s="43">
        <v>45464</v>
      </c>
      <c r="B1487" s="44">
        <v>10749</v>
      </c>
      <c r="C1487" s="60" t="s">
        <v>794</v>
      </c>
      <c r="D1487" s="43">
        <v>45464</v>
      </c>
      <c r="E1487" s="45" t="s">
        <v>786</v>
      </c>
      <c r="F1487" s="60">
        <v>8500</v>
      </c>
      <c r="G1487" s="60">
        <f t="shared" si="72"/>
        <v>2125</v>
      </c>
      <c r="H1487" s="60">
        <f t="shared" si="73"/>
        <v>6375</v>
      </c>
    </row>
    <row r="1488" spans="1:8" x14ac:dyDescent="0.25">
      <c r="A1488" s="43">
        <v>45464</v>
      </c>
      <c r="B1488" s="44">
        <v>10750</v>
      </c>
      <c r="C1488" s="60" t="s">
        <v>794</v>
      </c>
      <c r="D1488" s="43">
        <v>45464</v>
      </c>
      <c r="E1488" s="45" t="s">
        <v>786</v>
      </c>
      <c r="F1488" s="60">
        <v>8500</v>
      </c>
      <c r="G1488" s="60">
        <f t="shared" si="72"/>
        <v>2125</v>
      </c>
      <c r="H1488" s="60">
        <f t="shared" si="73"/>
        <v>6375</v>
      </c>
    </row>
    <row r="1489" spans="1:8" x14ac:dyDescent="0.25">
      <c r="A1489" s="43">
        <v>45464</v>
      </c>
      <c r="B1489" s="44">
        <v>10751</v>
      </c>
      <c r="C1489" s="60" t="s">
        <v>794</v>
      </c>
      <c r="D1489" s="43">
        <v>45464</v>
      </c>
      <c r="E1489" s="45" t="s">
        <v>786</v>
      </c>
      <c r="F1489" s="60">
        <v>8500</v>
      </c>
      <c r="G1489" s="60">
        <f t="shared" si="72"/>
        <v>2125</v>
      </c>
      <c r="H1489" s="60">
        <f t="shared" si="73"/>
        <v>6375</v>
      </c>
    </row>
    <row r="1490" spans="1:8" x14ac:dyDescent="0.25">
      <c r="A1490" s="43">
        <v>45464</v>
      </c>
      <c r="B1490" s="44">
        <v>10752</v>
      </c>
      <c r="C1490" s="60" t="s">
        <v>794</v>
      </c>
      <c r="D1490" s="43">
        <v>45464</v>
      </c>
      <c r="E1490" s="45" t="s">
        <v>786</v>
      </c>
      <c r="F1490" s="60">
        <v>8500</v>
      </c>
      <c r="G1490" s="60">
        <f t="shared" si="72"/>
        <v>2125</v>
      </c>
      <c r="H1490" s="60">
        <f t="shared" si="73"/>
        <v>6375</v>
      </c>
    </row>
    <row r="1491" spans="1:8" x14ac:dyDescent="0.25">
      <c r="A1491" s="43">
        <v>45464</v>
      </c>
      <c r="B1491" s="44">
        <v>10753</v>
      </c>
      <c r="C1491" s="60" t="s">
        <v>794</v>
      </c>
      <c r="D1491" s="43">
        <v>45464</v>
      </c>
      <c r="E1491" s="45" t="s">
        <v>786</v>
      </c>
      <c r="F1491" s="60">
        <v>8500</v>
      </c>
      <c r="G1491" s="60">
        <f t="shared" si="72"/>
        <v>2125</v>
      </c>
      <c r="H1491" s="60">
        <f t="shared" si="73"/>
        <v>6375</v>
      </c>
    </row>
    <row r="1492" spans="1:8" x14ac:dyDescent="0.25">
      <c r="A1492" s="43">
        <v>45464</v>
      </c>
      <c r="B1492" s="44">
        <v>10754</v>
      </c>
      <c r="C1492" s="60" t="s">
        <v>794</v>
      </c>
      <c r="D1492" s="43">
        <v>45464</v>
      </c>
      <c r="E1492" s="45" t="s">
        <v>786</v>
      </c>
      <c r="F1492" s="60">
        <v>8500</v>
      </c>
      <c r="G1492" s="60">
        <f t="shared" si="72"/>
        <v>2125</v>
      </c>
      <c r="H1492" s="60">
        <f t="shared" si="73"/>
        <v>6375</v>
      </c>
    </row>
    <row r="1493" spans="1:8" x14ac:dyDescent="0.25">
      <c r="A1493" s="43">
        <v>45464</v>
      </c>
      <c r="B1493" s="44">
        <v>10755</v>
      </c>
      <c r="C1493" s="60" t="s">
        <v>794</v>
      </c>
      <c r="D1493" s="43">
        <v>45464</v>
      </c>
      <c r="E1493" s="45" t="s">
        <v>786</v>
      </c>
      <c r="F1493" s="60">
        <v>8500</v>
      </c>
      <c r="G1493" s="60">
        <f t="shared" si="72"/>
        <v>2125</v>
      </c>
      <c r="H1493" s="60">
        <f t="shared" si="73"/>
        <v>6375</v>
      </c>
    </row>
    <row r="1494" spans="1:8" x14ac:dyDescent="0.25">
      <c r="A1494" s="43">
        <v>45464</v>
      </c>
      <c r="B1494" s="44">
        <v>10756</v>
      </c>
      <c r="C1494" s="60" t="s">
        <v>794</v>
      </c>
      <c r="D1494" s="43">
        <v>45464</v>
      </c>
      <c r="E1494" s="45" t="s">
        <v>786</v>
      </c>
      <c r="F1494" s="60">
        <v>8500</v>
      </c>
      <c r="G1494" s="60">
        <f t="shared" si="72"/>
        <v>2125</v>
      </c>
      <c r="H1494" s="60">
        <f t="shared" si="73"/>
        <v>6375</v>
      </c>
    </row>
    <row r="1495" spans="1:8" x14ac:dyDescent="0.25">
      <c r="A1495" s="43">
        <v>45464</v>
      </c>
      <c r="B1495" s="44">
        <v>10757</v>
      </c>
      <c r="C1495" s="60" t="s">
        <v>794</v>
      </c>
      <c r="D1495" s="43">
        <v>45464</v>
      </c>
      <c r="E1495" s="45" t="s">
        <v>786</v>
      </c>
      <c r="F1495" s="60">
        <v>8500</v>
      </c>
      <c r="G1495" s="60">
        <f t="shared" si="72"/>
        <v>2125</v>
      </c>
      <c r="H1495" s="60">
        <f t="shared" si="73"/>
        <v>6375</v>
      </c>
    </row>
    <row r="1496" spans="1:8" x14ac:dyDescent="0.25">
      <c r="A1496" s="43">
        <v>45464</v>
      </c>
      <c r="B1496" s="44">
        <v>10758</v>
      </c>
      <c r="C1496" s="60" t="s">
        <v>794</v>
      </c>
      <c r="D1496" s="43">
        <v>45464</v>
      </c>
      <c r="E1496" s="45" t="s">
        <v>786</v>
      </c>
      <c r="F1496" s="60">
        <v>8500</v>
      </c>
      <c r="G1496" s="60">
        <f t="shared" si="72"/>
        <v>2125</v>
      </c>
      <c r="H1496" s="60">
        <f t="shared" si="73"/>
        <v>6375</v>
      </c>
    </row>
    <row r="1497" spans="1:8" x14ac:dyDescent="0.25">
      <c r="A1497" s="43">
        <v>45464</v>
      </c>
      <c r="B1497" s="44">
        <v>10759</v>
      </c>
      <c r="C1497" s="60" t="s">
        <v>794</v>
      </c>
      <c r="D1497" s="43">
        <v>45464</v>
      </c>
      <c r="E1497" s="45" t="s">
        <v>786</v>
      </c>
      <c r="F1497" s="60">
        <v>8500</v>
      </c>
      <c r="G1497" s="60">
        <f t="shared" si="72"/>
        <v>2125</v>
      </c>
      <c r="H1497" s="60">
        <f t="shared" si="73"/>
        <v>6375</v>
      </c>
    </row>
    <row r="1498" spans="1:8" x14ac:dyDescent="0.25">
      <c r="A1498" s="43">
        <v>45464</v>
      </c>
      <c r="B1498" s="44">
        <v>10760</v>
      </c>
      <c r="C1498" s="60" t="s">
        <v>794</v>
      </c>
      <c r="D1498" s="43">
        <v>45464</v>
      </c>
      <c r="E1498" s="45" t="s">
        <v>786</v>
      </c>
      <c r="F1498" s="60">
        <v>8500</v>
      </c>
      <c r="G1498" s="60">
        <f t="shared" si="72"/>
        <v>2125</v>
      </c>
      <c r="H1498" s="60">
        <f t="shared" si="73"/>
        <v>6375</v>
      </c>
    </row>
    <row r="1499" spans="1:8" x14ac:dyDescent="0.25">
      <c r="A1499" s="43">
        <v>45464</v>
      </c>
      <c r="B1499" s="44">
        <v>10761</v>
      </c>
      <c r="C1499" s="60" t="s">
        <v>794</v>
      </c>
      <c r="D1499" s="43">
        <v>45464</v>
      </c>
      <c r="E1499" s="45" t="s">
        <v>786</v>
      </c>
      <c r="F1499" s="60">
        <v>8500</v>
      </c>
      <c r="G1499" s="60">
        <f t="shared" si="72"/>
        <v>2125</v>
      </c>
      <c r="H1499" s="60">
        <f t="shared" si="73"/>
        <v>6375</v>
      </c>
    </row>
    <row r="1500" spans="1:8" x14ac:dyDescent="0.25">
      <c r="A1500" s="43">
        <v>45464</v>
      </c>
      <c r="B1500" s="44">
        <v>10762</v>
      </c>
      <c r="C1500" s="60" t="s">
        <v>794</v>
      </c>
      <c r="D1500" s="43">
        <v>45464</v>
      </c>
      <c r="E1500" s="45" t="s">
        <v>786</v>
      </c>
      <c r="F1500" s="60">
        <v>8500</v>
      </c>
      <c r="G1500" s="60">
        <f t="shared" si="72"/>
        <v>2125</v>
      </c>
      <c r="H1500" s="60">
        <f t="shared" si="73"/>
        <v>6375</v>
      </c>
    </row>
    <row r="1501" spans="1:8" x14ac:dyDescent="0.25">
      <c r="A1501" s="43">
        <v>45464</v>
      </c>
      <c r="B1501" s="44">
        <v>10763</v>
      </c>
      <c r="C1501" s="60" t="s">
        <v>795</v>
      </c>
      <c r="D1501" s="43">
        <v>45464</v>
      </c>
      <c r="E1501" s="45" t="s">
        <v>786</v>
      </c>
      <c r="F1501" s="60">
        <v>49500</v>
      </c>
      <c r="G1501" s="60">
        <f t="shared" si="72"/>
        <v>12375</v>
      </c>
      <c r="H1501" s="60">
        <f t="shared" si="73"/>
        <v>37125</v>
      </c>
    </row>
    <row r="1502" spans="1:8" x14ac:dyDescent="0.25">
      <c r="A1502" s="43">
        <v>45464</v>
      </c>
      <c r="B1502" s="44">
        <v>10764</v>
      </c>
      <c r="C1502" s="60" t="s">
        <v>795</v>
      </c>
      <c r="D1502" s="43">
        <v>45464</v>
      </c>
      <c r="E1502" s="45" t="s">
        <v>786</v>
      </c>
      <c r="F1502" s="60">
        <v>49500</v>
      </c>
      <c r="G1502" s="60">
        <f t="shared" si="72"/>
        <v>12375</v>
      </c>
      <c r="H1502" s="60">
        <f t="shared" si="73"/>
        <v>37125</v>
      </c>
    </row>
    <row r="1503" spans="1:8" x14ac:dyDescent="0.25">
      <c r="A1503" s="43">
        <v>45464</v>
      </c>
      <c r="B1503" s="44">
        <v>10765</v>
      </c>
      <c r="C1503" s="60" t="s">
        <v>795</v>
      </c>
      <c r="D1503" s="43">
        <v>45464</v>
      </c>
      <c r="E1503" s="45" t="s">
        <v>786</v>
      </c>
      <c r="F1503" s="60">
        <v>49500</v>
      </c>
      <c r="G1503" s="60">
        <f t="shared" si="72"/>
        <v>12375</v>
      </c>
      <c r="H1503" s="60">
        <f t="shared" si="73"/>
        <v>37125</v>
      </c>
    </row>
    <row r="1504" spans="1:8" x14ac:dyDescent="0.25">
      <c r="A1504" s="43">
        <v>45464</v>
      </c>
      <c r="B1504" s="44">
        <v>10766</v>
      </c>
      <c r="C1504" s="60" t="s">
        <v>796</v>
      </c>
      <c r="D1504" s="43">
        <v>45464</v>
      </c>
      <c r="E1504" s="45" t="s">
        <v>786</v>
      </c>
      <c r="F1504" s="60">
        <v>129288</v>
      </c>
      <c r="G1504" s="60">
        <f t="shared" si="72"/>
        <v>32322</v>
      </c>
      <c r="H1504" s="60">
        <f t="shared" si="73"/>
        <v>96966</v>
      </c>
    </row>
    <row r="1505" spans="1:8" x14ac:dyDescent="0.25">
      <c r="A1505" s="43">
        <v>45464</v>
      </c>
      <c r="B1505" s="44">
        <v>10767</v>
      </c>
      <c r="C1505" s="60" t="s">
        <v>797</v>
      </c>
      <c r="D1505" s="43">
        <v>45464</v>
      </c>
      <c r="E1505" s="45" t="s">
        <v>786</v>
      </c>
      <c r="F1505" s="60">
        <v>4189</v>
      </c>
      <c r="G1505" s="60">
        <f t="shared" si="72"/>
        <v>1047.25</v>
      </c>
      <c r="H1505" s="60">
        <f t="shared" si="73"/>
        <v>3141.75</v>
      </c>
    </row>
    <row r="1506" spans="1:8" x14ac:dyDescent="0.25">
      <c r="A1506" s="43">
        <v>45464</v>
      </c>
      <c r="B1506" s="44">
        <v>10768</v>
      </c>
      <c r="C1506" s="60" t="s">
        <v>798</v>
      </c>
      <c r="D1506" s="43">
        <v>45464</v>
      </c>
      <c r="E1506" s="45" t="s">
        <v>786</v>
      </c>
      <c r="F1506" s="60">
        <v>36720</v>
      </c>
      <c r="G1506" s="60">
        <f t="shared" si="72"/>
        <v>9180</v>
      </c>
      <c r="H1506" s="60">
        <f t="shared" si="73"/>
        <v>27540</v>
      </c>
    </row>
    <row r="1507" spans="1:8" x14ac:dyDescent="0.25">
      <c r="A1507" s="43">
        <v>45464</v>
      </c>
      <c r="B1507" s="44">
        <v>10769</v>
      </c>
      <c r="C1507" s="60" t="s">
        <v>799</v>
      </c>
      <c r="D1507" s="43">
        <v>45464</v>
      </c>
      <c r="E1507" s="45" t="s">
        <v>786</v>
      </c>
      <c r="F1507" s="60">
        <v>14280</v>
      </c>
      <c r="G1507" s="60">
        <f t="shared" si="72"/>
        <v>3570</v>
      </c>
      <c r="H1507" s="60">
        <f t="shared" si="73"/>
        <v>10710</v>
      </c>
    </row>
    <row r="1508" spans="1:8" x14ac:dyDescent="0.25">
      <c r="A1508" s="43">
        <v>45464</v>
      </c>
      <c r="B1508" s="44">
        <v>10770</v>
      </c>
      <c r="C1508" s="60" t="s">
        <v>799</v>
      </c>
      <c r="D1508" s="43">
        <v>45464</v>
      </c>
      <c r="E1508" s="45" t="s">
        <v>786</v>
      </c>
      <c r="F1508" s="60">
        <v>14280</v>
      </c>
      <c r="G1508" s="60">
        <f t="shared" si="72"/>
        <v>3570</v>
      </c>
      <c r="H1508" s="60">
        <f t="shared" si="73"/>
        <v>10710</v>
      </c>
    </row>
    <row r="1509" spans="1:8" x14ac:dyDescent="0.25">
      <c r="A1509" s="43">
        <v>45464</v>
      </c>
      <c r="B1509" s="44">
        <v>10771</v>
      </c>
      <c r="C1509" s="60" t="s">
        <v>800</v>
      </c>
      <c r="D1509" s="43">
        <v>45464</v>
      </c>
      <c r="E1509" s="45" t="s">
        <v>786</v>
      </c>
      <c r="F1509" s="60">
        <v>14280</v>
      </c>
      <c r="G1509" s="60">
        <f t="shared" si="72"/>
        <v>3570</v>
      </c>
      <c r="H1509" s="60">
        <f t="shared" si="73"/>
        <v>10710</v>
      </c>
    </row>
    <row r="1510" spans="1:8" x14ac:dyDescent="0.25">
      <c r="A1510" s="43">
        <v>45464</v>
      </c>
      <c r="B1510" s="44">
        <v>10772</v>
      </c>
      <c r="C1510" s="60" t="s">
        <v>801</v>
      </c>
      <c r="D1510" s="43">
        <v>45464</v>
      </c>
      <c r="E1510" s="45" t="s">
        <v>786</v>
      </c>
      <c r="F1510" s="60">
        <v>25330</v>
      </c>
      <c r="G1510" s="60">
        <f t="shared" si="72"/>
        <v>6332.5</v>
      </c>
      <c r="H1510" s="60">
        <f t="shared" si="73"/>
        <v>18997.5</v>
      </c>
    </row>
    <row r="1511" spans="1:8" x14ac:dyDescent="0.25">
      <c r="A1511" s="43">
        <v>45464</v>
      </c>
      <c r="B1511" s="44">
        <v>10773</v>
      </c>
      <c r="C1511" s="60" t="s">
        <v>802</v>
      </c>
      <c r="D1511" s="43">
        <v>45464</v>
      </c>
      <c r="E1511" s="45" t="s">
        <v>786</v>
      </c>
      <c r="F1511" s="60">
        <v>18122</v>
      </c>
      <c r="G1511" s="60">
        <f t="shared" si="72"/>
        <v>4530.5</v>
      </c>
      <c r="H1511" s="60">
        <f t="shared" si="73"/>
        <v>13591.5</v>
      </c>
    </row>
    <row r="1512" spans="1:8" x14ac:dyDescent="0.25">
      <c r="A1512" s="43">
        <v>45467</v>
      </c>
      <c r="B1512" s="44">
        <v>10774</v>
      </c>
      <c r="C1512" s="60" t="s">
        <v>803</v>
      </c>
      <c r="D1512" s="43">
        <v>45467</v>
      </c>
      <c r="E1512" s="45" t="s">
        <v>804</v>
      </c>
      <c r="F1512" s="60">
        <v>48000</v>
      </c>
      <c r="G1512" s="60">
        <f t="shared" si="72"/>
        <v>12000</v>
      </c>
      <c r="H1512" s="60">
        <f t="shared" si="73"/>
        <v>36000</v>
      </c>
    </row>
    <row r="1513" spans="1:8" x14ac:dyDescent="0.25">
      <c r="A1513" s="43">
        <v>45467</v>
      </c>
      <c r="B1513" s="44">
        <v>10775</v>
      </c>
      <c r="C1513" s="60" t="s">
        <v>805</v>
      </c>
      <c r="D1513" s="43">
        <v>45467</v>
      </c>
      <c r="E1513" s="45" t="s">
        <v>776</v>
      </c>
      <c r="F1513" s="60">
        <v>22440</v>
      </c>
      <c r="G1513" s="60">
        <f t="shared" si="72"/>
        <v>5610</v>
      </c>
      <c r="H1513" s="60">
        <f t="shared" si="73"/>
        <v>16830</v>
      </c>
    </row>
    <row r="1514" spans="1:8" x14ac:dyDescent="0.25">
      <c r="A1514" s="43">
        <v>45467</v>
      </c>
      <c r="B1514" s="44">
        <v>10776</v>
      </c>
      <c r="C1514" s="60" t="s">
        <v>805</v>
      </c>
      <c r="D1514" s="43">
        <v>45467</v>
      </c>
      <c r="E1514" s="45" t="s">
        <v>776</v>
      </c>
      <c r="F1514" s="60">
        <v>22440</v>
      </c>
      <c r="G1514" s="60">
        <f t="shared" si="72"/>
        <v>5610</v>
      </c>
      <c r="H1514" s="60">
        <f t="shared" si="73"/>
        <v>16830</v>
      </c>
    </row>
    <row r="1515" spans="1:8" x14ac:dyDescent="0.25">
      <c r="A1515" s="43">
        <v>45467</v>
      </c>
      <c r="B1515" s="44">
        <v>10777</v>
      </c>
      <c r="C1515" s="60" t="s">
        <v>805</v>
      </c>
      <c r="D1515" s="43">
        <v>45467</v>
      </c>
      <c r="E1515" s="45" t="s">
        <v>776</v>
      </c>
      <c r="F1515" s="60">
        <v>22440</v>
      </c>
      <c r="G1515" s="60">
        <f t="shared" si="72"/>
        <v>5610</v>
      </c>
      <c r="H1515" s="60">
        <f t="shared" si="73"/>
        <v>16830</v>
      </c>
    </row>
    <row r="1516" spans="1:8" x14ac:dyDescent="0.25">
      <c r="A1516" s="43">
        <v>45467</v>
      </c>
      <c r="B1516" s="44">
        <v>10778</v>
      </c>
      <c r="C1516" s="60" t="s">
        <v>805</v>
      </c>
      <c r="D1516" s="43">
        <v>45467</v>
      </c>
      <c r="E1516" s="45" t="s">
        <v>776</v>
      </c>
      <c r="F1516" s="60">
        <v>22440</v>
      </c>
      <c r="G1516" s="60">
        <f t="shared" si="72"/>
        <v>5610</v>
      </c>
      <c r="H1516" s="60">
        <f t="shared" si="73"/>
        <v>16830</v>
      </c>
    </row>
    <row r="1517" spans="1:8" x14ac:dyDescent="0.25">
      <c r="A1517" s="43">
        <v>45467</v>
      </c>
      <c r="B1517" s="44">
        <v>10779</v>
      </c>
      <c r="C1517" s="60" t="s">
        <v>806</v>
      </c>
      <c r="D1517" s="43">
        <v>45467</v>
      </c>
      <c r="E1517" s="45" t="s">
        <v>776</v>
      </c>
      <c r="F1517" s="60">
        <v>3383</v>
      </c>
      <c r="G1517" s="60">
        <f t="shared" si="72"/>
        <v>845.75</v>
      </c>
      <c r="H1517" s="60">
        <f t="shared" si="73"/>
        <v>2537.25</v>
      </c>
    </row>
    <row r="1518" spans="1:8" x14ac:dyDescent="0.25">
      <c r="A1518" s="43">
        <v>45467</v>
      </c>
      <c r="B1518" s="44">
        <v>10780</v>
      </c>
      <c r="C1518" s="60" t="s">
        <v>806</v>
      </c>
      <c r="D1518" s="43">
        <v>45467</v>
      </c>
      <c r="E1518" s="45" t="s">
        <v>776</v>
      </c>
      <c r="F1518" s="60">
        <v>3383</v>
      </c>
      <c r="G1518" s="60">
        <f t="shared" si="72"/>
        <v>845.75</v>
      </c>
      <c r="H1518" s="60">
        <f t="shared" si="73"/>
        <v>2537.25</v>
      </c>
    </row>
    <row r="1519" spans="1:8" x14ac:dyDescent="0.25">
      <c r="A1519" s="43">
        <v>45467</v>
      </c>
      <c r="B1519" s="44">
        <v>10781</v>
      </c>
      <c r="C1519" s="60" t="s">
        <v>808</v>
      </c>
      <c r="D1519" s="43">
        <v>45467</v>
      </c>
      <c r="E1519" s="45" t="s">
        <v>807</v>
      </c>
      <c r="F1519" s="60">
        <v>88559.25</v>
      </c>
      <c r="G1519" s="60">
        <f t="shared" si="72"/>
        <v>22139.8125</v>
      </c>
      <c r="H1519" s="60">
        <f t="shared" si="73"/>
        <v>66419.4375</v>
      </c>
    </row>
    <row r="1520" spans="1:8" x14ac:dyDescent="0.25">
      <c r="A1520" s="43">
        <v>45467</v>
      </c>
      <c r="B1520" s="44">
        <v>10782</v>
      </c>
      <c r="C1520" s="60" t="s">
        <v>808</v>
      </c>
      <c r="D1520" s="43">
        <v>45467</v>
      </c>
      <c r="E1520" s="45" t="s">
        <v>807</v>
      </c>
      <c r="F1520" s="60">
        <v>88559.25</v>
      </c>
      <c r="G1520" s="60">
        <f t="shared" si="72"/>
        <v>22139.8125</v>
      </c>
      <c r="H1520" s="60">
        <f t="shared" si="73"/>
        <v>66419.4375</v>
      </c>
    </row>
    <row r="1521" spans="1:8" x14ac:dyDescent="0.25">
      <c r="A1521" s="43">
        <v>45467</v>
      </c>
      <c r="B1521" s="44">
        <v>10783</v>
      </c>
      <c r="C1521" s="60" t="s">
        <v>809</v>
      </c>
      <c r="D1521" s="43">
        <v>45467</v>
      </c>
      <c r="E1521" s="45" t="s">
        <v>807</v>
      </c>
      <c r="F1521" s="60">
        <v>11111</v>
      </c>
      <c r="G1521" s="60">
        <f t="shared" si="72"/>
        <v>2777.75</v>
      </c>
      <c r="H1521" s="60">
        <f t="shared" si="73"/>
        <v>8333.25</v>
      </c>
    </row>
    <row r="1522" spans="1:8" x14ac:dyDescent="0.25">
      <c r="A1522" s="43">
        <v>45467</v>
      </c>
      <c r="B1522" s="44">
        <v>10784</v>
      </c>
      <c r="C1522" s="60" t="s">
        <v>809</v>
      </c>
      <c r="D1522" s="43">
        <v>45467</v>
      </c>
      <c r="E1522" s="45" t="s">
        <v>807</v>
      </c>
      <c r="F1522" s="60">
        <v>11111</v>
      </c>
      <c r="G1522" s="60">
        <f t="shared" si="72"/>
        <v>2777.75</v>
      </c>
      <c r="H1522" s="60">
        <f t="shared" si="73"/>
        <v>8333.25</v>
      </c>
    </row>
    <row r="1523" spans="1:8" x14ac:dyDescent="0.25">
      <c r="A1523" s="43">
        <v>45467</v>
      </c>
      <c r="B1523" s="44">
        <v>10785</v>
      </c>
      <c r="C1523" s="60" t="s">
        <v>763</v>
      </c>
      <c r="D1523" s="43">
        <v>45467</v>
      </c>
      <c r="E1523" s="45" t="s">
        <v>776</v>
      </c>
      <c r="F1523" s="60">
        <v>91150</v>
      </c>
      <c r="G1523" s="60">
        <f t="shared" si="72"/>
        <v>22787.5</v>
      </c>
      <c r="H1523" s="60">
        <f t="shared" si="73"/>
        <v>68362.5</v>
      </c>
    </row>
    <row r="1524" spans="1:8" x14ac:dyDescent="0.25">
      <c r="A1524" s="43">
        <v>45467</v>
      </c>
      <c r="B1524" s="44">
        <v>10786</v>
      </c>
      <c r="C1524" s="60" t="s">
        <v>763</v>
      </c>
      <c r="D1524" s="43">
        <v>45467</v>
      </c>
      <c r="E1524" s="45" t="s">
        <v>776</v>
      </c>
      <c r="F1524" s="60">
        <v>91150</v>
      </c>
      <c r="G1524" s="60">
        <f t="shared" si="72"/>
        <v>22787.5</v>
      </c>
      <c r="H1524" s="60">
        <f t="shared" si="73"/>
        <v>68362.5</v>
      </c>
    </row>
    <row r="1525" spans="1:8" x14ac:dyDescent="0.25">
      <c r="A1525" s="43">
        <v>45470</v>
      </c>
      <c r="B1525" s="44">
        <v>10787</v>
      </c>
      <c r="C1525" s="60" t="s">
        <v>810</v>
      </c>
      <c r="D1525" s="43">
        <v>45470</v>
      </c>
      <c r="E1525" s="45" t="s">
        <v>780</v>
      </c>
      <c r="F1525" s="60">
        <v>2990</v>
      </c>
      <c r="G1525" s="60">
        <f t="shared" si="72"/>
        <v>747.5</v>
      </c>
      <c r="H1525" s="60">
        <f t="shared" si="73"/>
        <v>2242.5</v>
      </c>
    </row>
    <row r="1526" spans="1:8" x14ac:dyDescent="0.25">
      <c r="A1526" s="43">
        <v>45470</v>
      </c>
      <c r="B1526" s="44">
        <v>10788</v>
      </c>
      <c r="C1526" s="60" t="s">
        <v>810</v>
      </c>
      <c r="D1526" s="43">
        <v>45470</v>
      </c>
      <c r="E1526" s="45" t="s">
        <v>780</v>
      </c>
      <c r="F1526" s="60">
        <v>2990</v>
      </c>
      <c r="G1526" s="60">
        <f t="shared" si="72"/>
        <v>747.5</v>
      </c>
      <c r="H1526" s="60">
        <f t="shared" si="73"/>
        <v>2242.5</v>
      </c>
    </row>
    <row r="1527" spans="1:8" x14ac:dyDescent="0.25">
      <c r="A1527" s="43">
        <v>45470</v>
      </c>
      <c r="B1527" s="44">
        <v>10789</v>
      </c>
      <c r="C1527" s="60" t="s">
        <v>810</v>
      </c>
      <c r="D1527" s="43">
        <v>45470</v>
      </c>
      <c r="E1527" s="45" t="s">
        <v>780</v>
      </c>
      <c r="F1527" s="60">
        <v>2990</v>
      </c>
      <c r="G1527" s="60">
        <f t="shared" si="72"/>
        <v>747.5</v>
      </c>
      <c r="H1527" s="60">
        <f t="shared" si="73"/>
        <v>2242.5</v>
      </c>
    </row>
    <row r="1528" spans="1:8" x14ac:dyDescent="0.25">
      <c r="A1528" s="43">
        <v>45470</v>
      </c>
      <c r="B1528" s="44">
        <v>10790</v>
      </c>
      <c r="C1528" s="60" t="s">
        <v>810</v>
      </c>
      <c r="D1528" s="43">
        <v>45470</v>
      </c>
      <c r="E1528" s="45" t="s">
        <v>780</v>
      </c>
      <c r="F1528" s="60">
        <v>2990</v>
      </c>
      <c r="G1528" s="60">
        <f t="shared" si="72"/>
        <v>747.5</v>
      </c>
      <c r="H1528" s="60">
        <f t="shared" si="73"/>
        <v>2242.5</v>
      </c>
    </row>
    <row r="1529" spans="1:8" x14ac:dyDescent="0.25">
      <c r="A1529" s="43">
        <v>45470</v>
      </c>
      <c r="B1529" s="44">
        <v>10791</v>
      </c>
      <c r="C1529" s="60" t="s">
        <v>811</v>
      </c>
      <c r="D1529" s="43">
        <v>45470</v>
      </c>
      <c r="E1529" s="45" t="s">
        <v>780</v>
      </c>
      <c r="F1529" s="60">
        <v>4500</v>
      </c>
      <c r="G1529" s="60">
        <f t="shared" si="72"/>
        <v>1125</v>
      </c>
      <c r="H1529" s="60">
        <f t="shared" si="73"/>
        <v>3375</v>
      </c>
    </row>
    <row r="1530" spans="1:8" x14ac:dyDescent="0.25">
      <c r="A1530" s="43">
        <v>45470</v>
      </c>
      <c r="B1530" s="44">
        <v>10792</v>
      </c>
      <c r="C1530" s="60" t="s">
        <v>812</v>
      </c>
      <c r="D1530" s="43">
        <v>45470</v>
      </c>
      <c r="E1530" s="45" t="s">
        <v>780</v>
      </c>
      <c r="F1530" s="60">
        <v>105200</v>
      </c>
      <c r="G1530" s="60">
        <f t="shared" si="72"/>
        <v>26300</v>
      </c>
      <c r="H1530" s="60">
        <f t="shared" si="73"/>
        <v>78900</v>
      </c>
    </row>
    <row r="1531" spans="1:8" x14ac:dyDescent="0.25">
      <c r="A1531" s="43">
        <v>45470</v>
      </c>
      <c r="B1531" s="44">
        <v>10793</v>
      </c>
      <c r="C1531" s="60" t="s">
        <v>813</v>
      </c>
      <c r="D1531" s="43">
        <v>45470</v>
      </c>
      <c r="E1531" s="45" t="s">
        <v>780</v>
      </c>
      <c r="F1531" s="60">
        <v>75000</v>
      </c>
      <c r="G1531" s="60">
        <f t="shared" si="72"/>
        <v>18750</v>
      </c>
      <c r="H1531" s="60">
        <f t="shared" si="73"/>
        <v>56250</v>
      </c>
    </row>
    <row r="1532" spans="1:8" x14ac:dyDescent="0.25">
      <c r="A1532" s="43"/>
      <c r="B1532" s="44"/>
      <c r="C1532" s="44"/>
      <c r="D1532" s="43"/>
      <c r="E1532" s="45"/>
      <c r="F1532" s="44"/>
      <c r="G1532" s="44"/>
      <c r="H1532" s="44"/>
    </row>
    <row r="1533" spans="1:8" x14ac:dyDescent="0.25">
      <c r="A1533" s="44"/>
      <c r="B1533" s="44"/>
      <c r="C1533" s="44"/>
      <c r="D1533" s="44"/>
      <c r="E1533" s="45" t="s">
        <v>707</v>
      </c>
      <c r="F1533" s="60">
        <f>SUM(F1287:F1532)</f>
        <v>3549528.18</v>
      </c>
      <c r="G1533" s="60">
        <f>SUM(G1287:G1532)</f>
        <v>887382.04500000004</v>
      </c>
      <c r="H1533" s="60">
        <f>SUM(H1287:H1532)</f>
        <v>2662146.1349999998</v>
      </c>
    </row>
    <row r="1534" spans="1:8" x14ac:dyDescent="0.25">
      <c r="A1534" s="44"/>
      <c r="B1534" s="44"/>
      <c r="C1534" s="44"/>
      <c r="D1534" s="44"/>
      <c r="E1534" s="45"/>
      <c r="F1534" s="44"/>
      <c r="G1534" s="44"/>
      <c r="H1534" s="44"/>
    </row>
    <row r="1535" spans="1:8" x14ac:dyDescent="0.25">
      <c r="A1535" s="44"/>
      <c r="B1535" s="44"/>
      <c r="C1535" s="44"/>
      <c r="D1535" s="44"/>
      <c r="E1535" s="45"/>
      <c r="F1535" s="44"/>
      <c r="G1535" s="44"/>
      <c r="H1535" s="44"/>
    </row>
    <row r="1536" spans="1:8" x14ac:dyDescent="0.25">
      <c r="A1536" s="44"/>
      <c r="B1536" s="44"/>
      <c r="C1536" s="44"/>
      <c r="D1536" s="44"/>
      <c r="E1536" s="45"/>
      <c r="F1536" s="44"/>
      <c r="G1536" s="44"/>
      <c r="H1536" s="44"/>
    </row>
    <row r="1537" spans="1:11" x14ac:dyDescent="0.25">
      <c r="A1537" s="44"/>
      <c r="B1537" s="44"/>
      <c r="C1537" s="44"/>
      <c r="D1537" s="44"/>
      <c r="E1537" s="45"/>
      <c r="F1537" s="44"/>
      <c r="G1537" s="44"/>
      <c r="H1537" s="44"/>
    </row>
    <row r="1538" spans="1:11" x14ac:dyDescent="0.25">
      <c r="A1538" s="44"/>
      <c r="B1538" s="44"/>
      <c r="C1538" s="44"/>
      <c r="D1538" s="44"/>
      <c r="E1538" s="45"/>
      <c r="F1538" s="44"/>
      <c r="G1538" s="44"/>
      <c r="H1538" s="44"/>
    </row>
    <row r="1539" spans="1:11" x14ac:dyDescent="0.25">
      <c r="A1539" s="44"/>
      <c r="B1539" s="44"/>
      <c r="C1539" s="44"/>
      <c r="D1539" s="44"/>
      <c r="E1539" s="45"/>
      <c r="F1539" s="44"/>
      <c r="G1539" s="44"/>
      <c r="H1539" s="44"/>
    </row>
    <row r="1540" spans="1:11" x14ac:dyDescent="0.25">
      <c r="A1540" s="44"/>
      <c r="B1540" s="44"/>
      <c r="C1540" s="44"/>
      <c r="D1540" s="44"/>
      <c r="E1540" s="45"/>
      <c r="F1540" s="44"/>
      <c r="G1540" s="44"/>
      <c r="H1540" s="44"/>
    </row>
    <row r="1541" spans="1:11" x14ac:dyDescent="0.25">
      <c r="A1541" s="44"/>
      <c r="B1541" s="44"/>
      <c r="C1541" s="44"/>
      <c r="D1541" s="44"/>
      <c r="E1541" s="45"/>
      <c r="F1541" s="44"/>
      <c r="G1541" s="44"/>
      <c r="H1541" s="44"/>
    </row>
    <row r="1542" spans="1:11" x14ac:dyDescent="0.25">
      <c r="A1542" s="44"/>
      <c r="B1542" s="44"/>
      <c r="C1542" s="44"/>
      <c r="D1542" s="44"/>
      <c r="E1542" s="44"/>
      <c r="F1542" s="44"/>
      <c r="G1542" s="44"/>
      <c r="H1542" s="44"/>
    </row>
    <row r="1543" spans="1:11" ht="18" x14ac:dyDescent="0.25">
      <c r="A1543" s="44"/>
      <c r="B1543" s="44"/>
      <c r="C1543" s="45"/>
      <c r="D1543" s="66" t="s">
        <v>639</v>
      </c>
      <c r="E1543" s="67"/>
      <c r="F1543" s="67"/>
      <c r="G1543" s="44"/>
      <c r="H1543" s="45"/>
      <c r="I1543" s="55"/>
      <c r="J1543" s="15"/>
      <c r="K1543" s="15"/>
    </row>
    <row r="1544" spans="1:11" x14ac:dyDescent="0.25">
      <c r="A1544" s="44"/>
      <c r="B1544" s="44"/>
      <c r="C1544" s="45"/>
      <c r="D1544" s="67" t="s">
        <v>641</v>
      </c>
      <c r="E1544" s="67"/>
      <c r="F1544" s="67"/>
      <c r="G1544" s="44"/>
      <c r="H1544" s="45"/>
      <c r="I1544" s="15"/>
      <c r="J1544" s="15"/>
      <c r="K1544" s="15"/>
    </row>
    <row r="1545" spans="1:11" x14ac:dyDescent="0.25">
      <c r="A1545" s="44"/>
      <c r="B1545" s="44"/>
      <c r="C1545" s="45"/>
      <c r="D1545" s="67" t="s">
        <v>640</v>
      </c>
      <c r="E1545" s="44"/>
      <c r="F1545" s="44"/>
      <c r="G1545" s="44"/>
      <c r="H1545" s="45"/>
      <c r="I1545" s="15"/>
    </row>
    <row r="1546" spans="1:11" x14ac:dyDescent="0.25">
      <c r="C1546" s="39"/>
      <c r="E1546"/>
      <c r="H1546" s="39"/>
    </row>
    <row r="1547" spans="1:11" x14ac:dyDescent="0.25">
      <c r="H1547" s="39"/>
    </row>
    <row r="1652" spans="10:13" ht="18" x14ac:dyDescent="0.25">
      <c r="J1652" s="39"/>
      <c r="K1652" s="55"/>
      <c r="L1652" s="15"/>
      <c r="M1652" s="15"/>
    </row>
    <row r="1653" spans="10:13" x14ac:dyDescent="0.25">
      <c r="J1653" s="39"/>
      <c r="K1653" s="15"/>
      <c r="L1653" s="15"/>
      <c r="M1653" s="15"/>
    </row>
    <row r="1654" spans="10:13" x14ac:dyDescent="0.25">
      <c r="J1654" s="39"/>
      <c r="K1654" s="15" t="s">
        <v>640</v>
      </c>
    </row>
    <row r="1655" spans="10:13" x14ac:dyDescent="0.25">
      <c r="J1655" s="39"/>
    </row>
    <row r="1048576" spans="9:9" x14ac:dyDescent="0.25">
      <c r="I1048576">
        <f>SUM('JULIO-DICIEMBRE 2023'!C52:C521)</f>
        <v>0</v>
      </c>
    </row>
  </sheetData>
  <mergeCells count="14">
    <mergeCell ref="A1285:H1285"/>
    <mergeCell ref="A1059:H1059"/>
    <mergeCell ref="A1160:H1160"/>
    <mergeCell ref="A859:H859"/>
    <mergeCell ref="A1:H4"/>
    <mergeCell ref="C6:H6"/>
    <mergeCell ref="C8:H8"/>
    <mergeCell ref="A56:H56"/>
    <mergeCell ref="A85:H85"/>
    <mergeCell ref="A748:H748"/>
    <mergeCell ref="A521:H521"/>
    <mergeCell ref="A147:H147"/>
    <mergeCell ref="A343:H343"/>
    <mergeCell ref="A426:H426"/>
  </mergeCells>
  <pageMargins left="0.42" right="0.51" top="0.88" bottom="0.74803149606299213" header="0.43" footer="0.31496062992125984"/>
  <pageSetup paperSize="9" scale="5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4:H1134"/>
  <sheetViews>
    <sheetView topLeftCell="B1099" workbookViewId="0">
      <selection activeCell="C1141" sqref="C1141"/>
    </sheetView>
  </sheetViews>
  <sheetFormatPr baseColWidth="10" defaultRowHeight="15" x14ac:dyDescent="0.25"/>
  <cols>
    <col min="1" max="1" width="13.28515625" customWidth="1"/>
    <col min="2" max="2" width="9.140625" customWidth="1"/>
    <col min="3" max="3" width="78.5703125" customWidth="1"/>
    <col min="4" max="4" width="10.7109375" customWidth="1"/>
    <col min="5" max="5" width="27.5703125" customWidth="1"/>
    <col min="6" max="6" width="12.42578125" customWidth="1"/>
    <col min="7" max="7" width="16.7109375" customWidth="1"/>
    <col min="8" max="8" width="19.140625" customWidth="1"/>
  </cols>
  <sheetData>
    <row r="4" spans="1:8" x14ac:dyDescent="0.25">
      <c r="A4" s="1"/>
      <c r="B4" s="1"/>
      <c r="C4" s="1"/>
      <c r="D4" s="1"/>
      <c r="E4" s="1"/>
      <c r="F4" s="23"/>
      <c r="G4" s="1"/>
      <c r="H4" s="1"/>
    </row>
    <row r="5" spans="1:8" ht="15.75" x14ac:dyDescent="0.25">
      <c r="A5" s="1"/>
      <c r="B5" s="1"/>
      <c r="C5" s="84" t="s">
        <v>0</v>
      </c>
      <c r="D5" s="84"/>
      <c r="E5" s="84"/>
      <c r="F5" s="84"/>
      <c r="G5" s="84"/>
      <c r="H5" s="84"/>
    </row>
    <row r="6" spans="1:8" ht="15.75" x14ac:dyDescent="0.25">
      <c r="A6" s="1"/>
      <c r="B6" s="1"/>
      <c r="C6" s="2"/>
      <c r="D6" s="2"/>
      <c r="E6" s="2"/>
      <c r="F6" s="2"/>
      <c r="G6" s="2"/>
      <c r="H6" s="2"/>
    </row>
    <row r="7" spans="1:8" x14ac:dyDescent="0.25">
      <c r="A7" s="1"/>
      <c r="B7" s="1"/>
      <c r="C7" s="85" t="s">
        <v>876</v>
      </c>
      <c r="D7" s="85"/>
      <c r="E7" s="85"/>
      <c r="F7" s="85"/>
      <c r="G7" s="85"/>
      <c r="H7" s="85"/>
    </row>
    <row r="8" spans="1:8" x14ac:dyDescent="0.25">
      <c r="A8" s="1"/>
      <c r="B8" s="1"/>
      <c r="C8" s="3"/>
      <c r="D8" s="3"/>
      <c r="E8" s="3"/>
      <c r="F8" s="3"/>
      <c r="G8" s="3"/>
      <c r="H8" s="3"/>
    </row>
    <row r="9" spans="1:8" s="44" customFormat="1" ht="18.75" x14ac:dyDescent="0.3">
      <c r="A9" s="80">
        <v>45292</v>
      </c>
      <c r="B9" s="81"/>
      <c r="C9" s="81"/>
      <c r="D9" s="81"/>
      <c r="E9" s="81"/>
      <c r="F9" s="81"/>
      <c r="G9" s="81"/>
      <c r="H9" s="82"/>
    </row>
    <row r="10" spans="1:8" x14ac:dyDescent="0.25">
      <c r="A10" s="4" t="s">
        <v>3</v>
      </c>
      <c r="B10" s="4" t="s">
        <v>4</v>
      </c>
      <c r="C10" s="4" t="s">
        <v>5</v>
      </c>
      <c r="D10" s="4" t="s">
        <v>6</v>
      </c>
      <c r="E10" s="38" t="s">
        <v>7</v>
      </c>
      <c r="F10" s="5" t="s">
        <v>8</v>
      </c>
      <c r="G10" s="5" t="s">
        <v>9</v>
      </c>
      <c r="H10" s="6">
        <f ca="1">+C71+#REF!+A10:H10</f>
        <v>0</v>
      </c>
    </row>
    <row r="11" spans="1:8" x14ac:dyDescent="0.25">
      <c r="A11" s="9">
        <v>45293</v>
      </c>
      <c r="B11">
        <v>100443</v>
      </c>
      <c r="C11" t="s">
        <v>440</v>
      </c>
      <c r="D11" s="9">
        <v>45293</v>
      </c>
      <c r="E11" s="39" t="s">
        <v>19</v>
      </c>
      <c r="F11" s="48">
        <v>15850</v>
      </c>
      <c r="G11" s="29">
        <f t="shared" ref="G11:G75" si="0">F11*25%</f>
        <v>3962.5</v>
      </c>
      <c r="H11" s="48">
        <f t="shared" ref="H11:H92" si="1">F11-G11</f>
        <v>11887.5</v>
      </c>
    </row>
    <row r="12" spans="1:8" x14ac:dyDescent="0.25">
      <c r="A12" s="9">
        <v>45293</v>
      </c>
      <c r="B12">
        <v>100444</v>
      </c>
      <c r="C12" t="s">
        <v>441</v>
      </c>
      <c r="D12" s="9">
        <v>45293</v>
      </c>
      <c r="E12" s="39" t="s">
        <v>19</v>
      </c>
      <c r="F12" s="48">
        <v>22500</v>
      </c>
      <c r="G12">
        <f t="shared" si="0"/>
        <v>5625</v>
      </c>
      <c r="H12" s="48">
        <f t="shared" si="1"/>
        <v>16875</v>
      </c>
    </row>
    <row r="13" spans="1:8" x14ac:dyDescent="0.25">
      <c r="A13" s="9">
        <v>45293</v>
      </c>
      <c r="B13">
        <v>100445</v>
      </c>
      <c r="C13" t="s">
        <v>441</v>
      </c>
      <c r="D13" s="9">
        <v>45293</v>
      </c>
      <c r="E13" s="39" t="s">
        <v>19</v>
      </c>
      <c r="F13" s="48">
        <v>22500</v>
      </c>
      <c r="G13">
        <f t="shared" si="0"/>
        <v>5625</v>
      </c>
      <c r="H13" s="48">
        <f t="shared" si="1"/>
        <v>16875</v>
      </c>
    </row>
    <row r="14" spans="1:8" x14ac:dyDescent="0.25">
      <c r="A14" s="9">
        <v>45293</v>
      </c>
      <c r="B14">
        <v>100446</v>
      </c>
      <c r="C14" t="s">
        <v>441</v>
      </c>
      <c r="D14" s="9">
        <v>45293</v>
      </c>
      <c r="E14" s="39" t="s">
        <v>19</v>
      </c>
      <c r="F14" s="48">
        <v>22500</v>
      </c>
      <c r="G14">
        <f t="shared" si="0"/>
        <v>5625</v>
      </c>
      <c r="H14" s="48">
        <f t="shared" si="1"/>
        <v>16875</v>
      </c>
    </row>
    <row r="15" spans="1:8" x14ac:dyDescent="0.25">
      <c r="A15" s="9">
        <v>45293</v>
      </c>
      <c r="B15">
        <v>100447</v>
      </c>
      <c r="C15" t="s">
        <v>442</v>
      </c>
      <c r="D15" s="9">
        <v>45293</v>
      </c>
      <c r="E15" s="39" t="s">
        <v>19</v>
      </c>
      <c r="F15" s="48">
        <v>29500</v>
      </c>
      <c r="G15">
        <f t="shared" si="0"/>
        <v>7375</v>
      </c>
      <c r="H15" s="48">
        <f t="shared" si="1"/>
        <v>22125</v>
      </c>
    </row>
    <row r="16" spans="1:8" x14ac:dyDescent="0.25">
      <c r="A16" s="9">
        <v>45293</v>
      </c>
      <c r="B16">
        <v>100448</v>
      </c>
      <c r="C16" t="s">
        <v>443</v>
      </c>
      <c r="D16" s="9">
        <v>45293</v>
      </c>
      <c r="E16" s="39" t="s">
        <v>19</v>
      </c>
      <c r="F16" s="48">
        <v>17950</v>
      </c>
      <c r="G16">
        <f t="shared" si="0"/>
        <v>4487.5</v>
      </c>
      <c r="H16" s="48">
        <f t="shared" si="1"/>
        <v>13462.5</v>
      </c>
    </row>
    <row r="17" spans="1:8" x14ac:dyDescent="0.25">
      <c r="A17" s="9">
        <v>45293</v>
      </c>
      <c r="B17">
        <v>100449</v>
      </c>
      <c r="C17" t="s">
        <v>275</v>
      </c>
      <c r="D17" s="9">
        <v>45293</v>
      </c>
      <c r="E17" s="39" t="s">
        <v>444</v>
      </c>
      <c r="F17" s="48">
        <v>76000</v>
      </c>
      <c r="G17">
        <f t="shared" si="0"/>
        <v>19000</v>
      </c>
      <c r="H17" s="48">
        <f t="shared" si="1"/>
        <v>57000</v>
      </c>
    </row>
    <row r="18" spans="1:8" x14ac:dyDescent="0.25">
      <c r="A18" s="9">
        <v>45293</v>
      </c>
      <c r="B18">
        <v>100450</v>
      </c>
      <c r="C18" t="s">
        <v>445</v>
      </c>
      <c r="D18" s="9">
        <v>45293</v>
      </c>
      <c r="E18" s="39" t="s">
        <v>446</v>
      </c>
      <c r="F18" s="48">
        <v>47000</v>
      </c>
      <c r="G18">
        <f t="shared" si="0"/>
        <v>11750</v>
      </c>
      <c r="H18" s="48">
        <f t="shared" si="1"/>
        <v>35250</v>
      </c>
    </row>
    <row r="19" spans="1:8" x14ac:dyDescent="0.25">
      <c r="A19" s="9">
        <v>45293</v>
      </c>
      <c r="B19">
        <v>100451</v>
      </c>
      <c r="C19" t="s">
        <v>445</v>
      </c>
      <c r="D19" s="9">
        <v>45293</v>
      </c>
      <c r="E19" s="39" t="s">
        <v>446</v>
      </c>
      <c r="F19" s="48">
        <v>47000</v>
      </c>
      <c r="G19">
        <f t="shared" si="0"/>
        <v>11750</v>
      </c>
      <c r="H19" s="48">
        <f t="shared" si="1"/>
        <v>35250</v>
      </c>
    </row>
    <row r="20" spans="1:8" x14ac:dyDescent="0.25">
      <c r="A20" s="9">
        <v>45293</v>
      </c>
      <c r="B20">
        <v>100452</v>
      </c>
      <c r="C20" t="s">
        <v>447</v>
      </c>
      <c r="D20" s="9">
        <v>45293</v>
      </c>
      <c r="E20" s="39" t="s">
        <v>448</v>
      </c>
      <c r="F20" s="48">
        <v>12500</v>
      </c>
      <c r="G20">
        <f t="shared" si="0"/>
        <v>3125</v>
      </c>
      <c r="H20" s="48">
        <f t="shared" si="1"/>
        <v>9375</v>
      </c>
    </row>
    <row r="21" spans="1:8" x14ac:dyDescent="0.25">
      <c r="A21" s="9">
        <v>45293</v>
      </c>
      <c r="B21">
        <v>100453</v>
      </c>
      <c r="C21" t="s">
        <v>447</v>
      </c>
      <c r="D21" s="9">
        <v>45293</v>
      </c>
      <c r="E21" s="39" t="s">
        <v>448</v>
      </c>
      <c r="F21" s="48">
        <v>12500</v>
      </c>
      <c r="G21">
        <f t="shared" si="0"/>
        <v>3125</v>
      </c>
      <c r="H21" s="48">
        <f t="shared" si="1"/>
        <v>9375</v>
      </c>
    </row>
    <row r="22" spans="1:8" x14ac:dyDescent="0.25">
      <c r="A22" s="9">
        <v>45294</v>
      </c>
      <c r="B22">
        <v>100454</v>
      </c>
      <c r="C22" t="s">
        <v>450</v>
      </c>
      <c r="D22" s="9">
        <v>45294</v>
      </c>
      <c r="E22" s="39" t="s">
        <v>449</v>
      </c>
      <c r="F22" s="48">
        <v>11888.5</v>
      </c>
      <c r="G22">
        <f t="shared" si="0"/>
        <v>2972.125</v>
      </c>
      <c r="H22" s="48">
        <f t="shared" si="1"/>
        <v>8916.375</v>
      </c>
    </row>
    <row r="23" spans="1:8" x14ac:dyDescent="0.25">
      <c r="A23" s="9">
        <v>45294</v>
      </c>
      <c r="B23">
        <v>100455</v>
      </c>
      <c r="C23" t="s">
        <v>450</v>
      </c>
      <c r="D23" s="9">
        <v>45294</v>
      </c>
      <c r="E23" s="39" t="s">
        <v>353</v>
      </c>
      <c r="F23" s="48">
        <v>11888.5</v>
      </c>
      <c r="G23">
        <f t="shared" si="0"/>
        <v>2972.125</v>
      </c>
      <c r="H23" s="48">
        <f t="shared" si="1"/>
        <v>8916.375</v>
      </c>
    </row>
    <row r="24" spans="1:8" x14ac:dyDescent="0.25">
      <c r="A24" s="9">
        <v>45294</v>
      </c>
      <c r="B24">
        <v>100456</v>
      </c>
      <c r="C24" t="s">
        <v>450</v>
      </c>
      <c r="D24" s="9">
        <v>45294</v>
      </c>
      <c r="E24" s="39" t="s">
        <v>353</v>
      </c>
      <c r="F24" s="48">
        <v>11888.5</v>
      </c>
      <c r="G24">
        <f t="shared" si="0"/>
        <v>2972.125</v>
      </c>
      <c r="H24" s="48">
        <f t="shared" si="1"/>
        <v>8916.375</v>
      </c>
    </row>
    <row r="25" spans="1:8" x14ac:dyDescent="0.25">
      <c r="A25" s="9">
        <v>45294</v>
      </c>
      <c r="B25">
        <v>100457</v>
      </c>
      <c r="C25" t="s">
        <v>450</v>
      </c>
      <c r="D25" s="9">
        <v>45294</v>
      </c>
      <c r="E25" s="39" t="s">
        <v>353</v>
      </c>
      <c r="F25" s="48">
        <v>11888.5</v>
      </c>
      <c r="G25">
        <f t="shared" si="0"/>
        <v>2972.125</v>
      </c>
      <c r="H25" s="48">
        <f t="shared" si="1"/>
        <v>8916.375</v>
      </c>
    </row>
    <row r="26" spans="1:8" x14ac:dyDescent="0.25">
      <c r="A26" s="9">
        <v>45294</v>
      </c>
      <c r="B26">
        <v>100458</v>
      </c>
      <c r="C26" t="s">
        <v>452</v>
      </c>
      <c r="D26" s="9">
        <v>45294</v>
      </c>
      <c r="E26" s="39" t="s">
        <v>353</v>
      </c>
      <c r="F26" s="48">
        <v>14570</v>
      </c>
      <c r="G26">
        <f t="shared" si="0"/>
        <v>3642.5</v>
      </c>
      <c r="H26" s="48">
        <f t="shared" si="1"/>
        <v>10927.5</v>
      </c>
    </row>
    <row r="27" spans="1:8" x14ac:dyDescent="0.25">
      <c r="A27" s="9">
        <v>45294</v>
      </c>
      <c r="B27">
        <v>100459</v>
      </c>
      <c r="C27" t="s">
        <v>451</v>
      </c>
      <c r="D27" s="9">
        <v>45294</v>
      </c>
      <c r="E27" s="39" t="s">
        <v>353</v>
      </c>
      <c r="F27" s="48">
        <v>14570</v>
      </c>
      <c r="G27">
        <f t="shared" si="0"/>
        <v>3642.5</v>
      </c>
      <c r="H27" s="48">
        <f t="shared" si="1"/>
        <v>10927.5</v>
      </c>
    </row>
    <row r="28" spans="1:8" x14ac:dyDescent="0.25">
      <c r="A28" s="9">
        <v>45294</v>
      </c>
      <c r="B28">
        <v>100460</v>
      </c>
      <c r="C28" t="s">
        <v>452</v>
      </c>
      <c r="D28" s="9">
        <v>45294</v>
      </c>
      <c r="E28" s="39" t="s">
        <v>353</v>
      </c>
      <c r="F28" s="48">
        <v>14570</v>
      </c>
      <c r="G28">
        <f t="shared" si="0"/>
        <v>3642.5</v>
      </c>
      <c r="H28" s="48">
        <f t="shared" si="1"/>
        <v>10927.5</v>
      </c>
    </row>
    <row r="29" spans="1:8" x14ac:dyDescent="0.25">
      <c r="A29" s="9">
        <v>45294</v>
      </c>
      <c r="B29">
        <v>100461</v>
      </c>
      <c r="C29" t="s">
        <v>452</v>
      </c>
      <c r="D29" s="9">
        <v>45294</v>
      </c>
      <c r="E29" s="39" t="s">
        <v>353</v>
      </c>
      <c r="F29" s="48">
        <v>14570</v>
      </c>
      <c r="G29">
        <f t="shared" si="0"/>
        <v>3642.5</v>
      </c>
      <c r="H29" s="48">
        <f t="shared" si="1"/>
        <v>10927.5</v>
      </c>
    </row>
    <row r="30" spans="1:8" x14ac:dyDescent="0.25">
      <c r="A30" s="9">
        <v>45300</v>
      </c>
      <c r="B30">
        <v>100462</v>
      </c>
      <c r="C30" t="s">
        <v>453</v>
      </c>
      <c r="D30" s="9">
        <v>45300</v>
      </c>
      <c r="E30" s="39" t="s">
        <v>454</v>
      </c>
      <c r="F30" s="48">
        <v>167000</v>
      </c>
      <c r="G30">
        <f t="shared" si="0"/>
        <v>41750</v>
      </c>
      <c r="H30" s="48">
        <f t="shared" si="1"/>
        <v>125250</v>
      </c>
    </row>
    <row r="31" spans="1:8" x14ac:dyDescent="0.25">
      <c r="A31" s="9">
        <v>45300</v>
      </c>
      <c r="B31">
        <v>100463</v>
      </c>
      <c r="C31" t="s">
        <v>453</v>
      </c>
      <c r="D31" s="9">
        <v>45300</v>
      </c>
      <c r="E31" s="39" t="s">
        <v>454</v>
      </c>
      <c r="F31" s="48">
        <v>167000</v>
      </c>
      <c r="G31">
        <f t="shared" si="0"/>
        <v>41750</v>
      </c>
      <c r="H31" s="48">
        <f t="shared" si="1"/>
        <v>125250</v>
      </c>
    </row>
    <row r="32" spans="1:8" x14ac:dyDescent="0.25">
      <c r="A32" s="9">
        <v>45300</v>
      </c>
      <c r="B32">
        <v>100464</v>
      </c>
      <c r="C32" t="s">
        <v>453</v>
      </c>
      <c r="D32" s="9">
        <v>45300</v>
      </c>
      <c r="E32" s="39" t="s">
        <v>454</v>
      </c>
      <c r="F32" s="48">
        <v>167000</v>
      </c>
      <c r="G32">
        <f t="shared" si="0"/>
        <v>41750</v>
      </c>
      <c r="H32" s="48">
        <f t="shared" si="1"/>
        <v>125250</v>
      </c>
    </row>
    <row r="33" spans="1:8" x14ac:dyDescent="0.25">
      <c r="A33" s="9">
        <v>45300</v>
      </c>
      <c r="B33">
        <v>100465</v>
      </c>
      <c r="C33" t="s">
        <v>455</v>
      </c>
      <c r="D33" s="9">
        <v>45300</v>
      </c>
      <c r="E33" s="39" t="s">
        <v>454</v>
      </c>
      <c r="F33" s="48">
        <v>196250</v>
      </c>
      <c r="G33">
        <f t="shared" si="0"/>
        <v>49062.5</v>
      </c>
      <c r="H33" s="48">
        <f t="shared" si="1"/>
        <v>147187.5</v>
      </c>
    </row>
    <row r="34" spans="1:8" x14ac:dyDescent="0.25">
      <c r="A34" s="9">
        <v>45300</v>
      </c>
      <c r="B34">
        <v>100466</v>
      </c>
      <c r="C34" t="s">
        <v>455</v>
      </c>
      <c r="D34" s="9">
        <v>45300</v>
      </c>
      <c r="E34" s="39" t="s">
        <v>454</v>
      </c>
      <c r="F34" s="48">
        <v>196250</v>
      </c>
      <c r="G34">
        <f t="shared" si="0"/>
        <v>49062.5</v>
      </c>
      <c r="H34" s="48">
        <f t="shared" si="1"/>
        <v>147187.5</v>
      </c>
    </row>
    <row r="35" spans="1:8" x14ac:dyDescent="0.25">
      <c r="A35" s="9">
        <v>45300</v>
      </c>
      <c r="B35">
        <v>100467</v>
      </c>
      <c r="C35" t="s">
        <v>455</v>
      </c>
      <c r="D35" s="9">
        <v>45300</v>
      </c>
      <c r="E35" s="39" t="s">
        <v>454</v>
      </c>
      <c r="F35" s="48">
        <v>196250</v>
      </c>
      <c r="G35">
        <f t="shared" si="0"/>
        <v>49062.5</v>
      </c>
      <c r="H35" s="48">
        <f t="shared" si="1"/>
        <v>147187.5</v>
      </c>
    </row>
    <row r="36" spans="1:8" x14ac:dyDescent="0.25">
      <c r="A36" s="9">
        <v>45301</v>
      </c>
      <c r="B36">
        <v>100468</v>
      </c>
      <c r="C36" t="s">
        <v>456</v>
      </c>
      <c r="D36" s="9">
        <v>45301</v>
      </c>
      <c r="E36" s="39" t="s">
        <v>457</v>
      </c>
      <c r="F36" s="48">
        <v>16250</v>
      </c>
      <c r="G36">
        <f t="shared" si="0"/>
        <v>4062.5</v>
      </c>
      <c r="H36" s="48">
        <f t="shared" si="1"/>
        <v>12187.5</v>
      </c>
    </row>
    <row r="37" spans="1:8" x14ac:dyDescent="0.25">
      <c r="A37" s="9">
        <v>45301</v>
      </c>
      <c r="B37">
        <v>100469</v>
      </c>
      <c r="C37" t="s">
        <v>456</v>
      </c>
      <c r="D37" s="9">
        <v>45301</v>
      </c>
      <c r="E37" s="39" t="s">
        <v>457</v>
      </c>
      <c r="F37" s="48">
        <v>16250</v>
      </c>
      <c r="G37">
        <f t="shared" si="0"/>
        <v>4062.5</v>
      </c>
      <c r="H37" s="48">
        <f t="shared" si="1"/>
        <v>12187.5</v>
      </c>
    </row>
    <row r="38" spans="1:8" x14ac:dyDescent="0.25">
      <c r="A38" s="9">
        <v>45301</v>
      </c>
      <c r="B38">
        <v>100470</v>
      </c>
      <c r="C38" t="s">
        <v>456</v>
      </c>
      <c r="D38" s="9">
        <v>45301</v>
      </c>
      <c r="E38" s="39" t="s">
        <v>457</v>
      </c>
      <c r="F38" s="48">
        <v>16250</v>
      </c>
      <c r="G38">
        <f t="shared" si="0"/>
        <v>4062.5</v>
      </c>
      <c r="H38" s="48">
        <f t="shared" si="1"/>
        <v>12187.5</v>
      </c>
    </row>
    <row r="39" spans="1:8" x14ac:dyDescent="0.25">
      <c r="A39" s="9">
        <v>45301</v>
      </c>
      <c r="B39">
        <v>100471</v>
      </c>
      <c r="C39" t="s">
        <v>456</v>
      </c>
      <c r="D39" s="9">
        <v>45301</v>
      </c>
      <c r="E39" s="39" t="s">
        <v>457</v>
      </c>
      <c r="F39" s="48">
        <v>16250</v>
      </c>
      <c r="G39">
        <f t="shared" si="0"/>
        <v>4062.5</v>
      </c>
      <c r="H39" s="48">
        <f t="shared" si="1"/>
        <v>12187.5</v>
      </c>
    </row>
    <row r="40" spans="1:8" x14ac:dyDescent="0.25">
      <c r="A40" s="9">
        <v>45301</v>
      </c>
      <c r="B40">
        <v>100472</v>
      </c>
      <c r="C40" t="s">
        <v>456</v>
      </c>
      <c r="D40" s="9">
        <v>45301</v>
      </c>
      <c r="E40" s="39" t="s">
        <v>457</v>
      </c>
      <c r="F40" s="48">
        <v>16250</v>
      </c>
      <c r="G40">
        <f t="shared" si="0"/>
        <v>4062.5</v>
      </c>
      <c r="H40" s="48">
        <f t="shared" si="1"/>
        <v>12187.5</v>
      </c>
    </row>
    <row r="41" spans="1:8" x14ac:dyDescent="0.25">
      <c r="A41" s="9">
        <v>45301</v>
      </c>
      <c r="B41">
        <v>100473</v>
      </c>
      <c r="C41" t="s">
        <v>456</v>
      </c>
      <c r="D41" s="9">
        <v>45301</v>
      </c>
      <c r="E41" s="39" t="s">
        <v>457</v>
      </c>
      <c r="F41" s="48">
        <v>16250</v>
      </c>
      <c r="G41">
        <f t="shared" si="0"/>
        <v>4062.5</v>
      </c>
      <c r="H41" s="48">
        <f t="shared" si="1"/>
        <v>12187.5</v>
      </c>
    </row>
    <row r="42" spans="1:8" x14ac:dyDescent="0.25">
      <c r="A42" s="9">
        <v>45301</v>
      </c>
      <c r="B42">
        <v>100474</v>
      </c>
      <c r="C42" t="s">
        <v>456</v>
      </c>
      <c r="D42" s="9">
        <v>45301</v>
      </c>
      <c r="E42" s="39" t="s">
        <v>457</v>
      </c>
      <c r="F42" s="48">
        <v>16250</v>
      </c>
      <c r="G42">
        <f t="shared" si="0"/>
        <v>4062.5</v>
      </c>
      <c r="H42" s="48">
        <f t="shared" si="1"/>
        <v>12187.5</v>
      </c>
    </row>
    <row r="43" spans="1:8" x14ac:dyDescent="0.25">
      <c r="A43" s="9"/>
      <c r="D43" s="9"/>
      <c r="E43" s="39"/>
      <c r="F43" s="48"/>
      <c r="H43" s="48"/>
    </row>
    <row r="44" spans="1:8" x14ac:dyDescent="0.25">
      <c r="A44" s="9">
        <v>45301</v>
      </c>
      <c r="B44">
        <v>100475</v>
      </c>
      <c r="C44" t="s">
        <v>456</v>
      </c>
      <c r="D44" s="9">
        <v>45301</v>
      </c>
      <c r="E44" s="39" t="s">
        <v>457</v>
      </c>
      <c r="F44" s="48">
        <v>16250</v>
      </c>
      <c r="G44">
        <f t="shared" si="0"/>
        <v>4062.5</v>
      </c>
      <c r="H44" s="48">
        <f t="shared" si="1"/>
        <v>12187.5</v>
      </c>
    </row>
    <row r="45" spans="1:8" x14ac:dyDescent="0.25">
      <c r="A45" s="9">
        <v>45301</v>
      </c>
      <c r="B45">
        <v>100476</v>
      </c>
      <c r="C45" t="s">
        <v>456</v>
      </c>
      <c r="D45" s="9">
        <v>45301</v>
      </c>
      <c r="E45" s="39" t="s">
        <v>457</v>
      </c>
      <c r="F45" s="48">
        <v>16250</v>
      </c>
      <c r="G45">
        <f t="shared" si="0"/>
        <v>4062.5</v>
      </c>
      <c r="H45" s="48">
        <f t="shared" si="1"/>
        <v>12187.5</v>
      </c>
    </row>
    <row r="46" spans="1:8" x14ac:dyDescent="0.25">
      <c r="A46" s="9">
        <v>45301</v>
      </c>
      <c r="B46">
        <v>100477</v>
      </c>
      <c r="C46" t="s">
        <v>456</v>
      </c>
      <c r="D46" s="9">
        <v>45301</v>
      </c>
      <c r="E46" s="39" t="s">
        <v>457</v>
      </c>
      <c r="F46" s="48">
        <v>16250</v>
      </c>
      <c r="G46">
        <f t="shared" si="0"/>
        <v>4062.5</v>
      </c>
      <c r="H46" s="48">
        <f t="shared" si="1"/>
        <v>12187.5</v>
      </c>
    </row>
    <row r="47" spans="1:8" x14ac:dyDescent="0.25">
      <c r="A47" s="9">
        <v>45302</v>
      </c>
      <c r="B47">
        <v>100478</v>
      </c>
      <c r="C47" t="s">
        <v>458</v>
      </c>
      <c r="D47" s="9">
        <v>45302</v>
      </c>
      <c r="E47" s="39" t="s">
        <v>459</v>
      </c>
      <c r="F47" s="48">
        <v>97500</v>
      </c>
      <c r="G47">
        <f t="shared" si="0"/>
        <v>24375</v>
      </c>
      <c r="H47" s="48">
        <f t="shared" si="1"/>
        <v>73125</v>
      </c>
    </row>
    <row r="48" spans="1:8" x14ac:dyDescent="0.25">
      <c r="A48" s="9">
        <v>45302</v>
      </c>
      <c r="B48">
        <v>100479</v>
      </c>
      <c r="C48" t="s">
        <v>458</v>
      </c>
      <c r="D48" s="9">
        <v>45302</v>
      </c>
      <c r="E48" s="39" t="s">
        <v>459</v>
      </c>
      <c r="F48" s="48">
        <v>97500</v>
      </c>
      <c r="G48">
        <f t="shared" si="0"/>
        <v>24375</v>
      </c>
      <c r="H48" s="48">
        <f t="shared" si="1"/>
        <v>73125</v>
      </c>
    </row>
    <row r="49" spans="1:8" x14ac:dyDescent="0.25">
      <c r="A49" s="9">
        <v>45302</v>
      </c>
      <c r="B49">
        <v>100480</v>
      </c>
      <c r="C49" t="s">
        <v>460</v>
      </c>
      <c r="D49" s="9">
        <v>45302</v>
      </c>
      <c r="E49" s="39" t="s">
        <v>459</v>
      </c>
      <c r="F49" s="48">
        <v>15600</v>
      </c>
      <c r="G49">
        <f t="shared" si="0"/>
        <v>3900</v>
      </c>
      <c r="H49" s="48">
        <f t="shared" si="1"/>
        <v>11700</v>
      </c>
    </row>
    <row r="50" spans="1:8" x14ac:dyDescent="0.25">
      <c r="A50" s="9">
        <v>45302</v>
      </c>
      <c r="B50">
        <v>100481</v>
      </c>
      <c r="C50" t="s">
        <v>460</v>
      </c>
      <c r="D50" s="9">
        <v>45302</v>
      </c>
      <c r="E50" s="39" t="s">
        <v>459</v>
      </c>
      <c r="F50" s="48">
        <v>15600</v>
      </c>
      <c r="G50">
        <f t="shared" si="0"/>
        <v>3900</v>
      </c>
      <c r="H50" s="48">
        <f t="shared" si="1"/>
        <v>11700</v>
      </c>
    </row>
    <row r="51" spans="1:8" x14ac:dyDescent="0.25">
      <c r="A51" s="9">
        <v>45302</v>
      </c>
      <c r="B51">
        <v>100482</v>
      </c>
      <c r="C51" t="s">
        <v>461</v>
      </c>
      <c r="D51" s="9">
        <v>45302</v>
      </c>
      <c r="E51" s="39" t="s">
        <v>459</v>
      </c>
      <c r="F51" s="48">
        <v>16250</v>
      </c>
      <c r="G51">
        <f t="shared" si="0"/>
        <v>4062.5</v>
      </c>
      <c r="H51" s="48">
        <f t="shared" si="1"/>
        <v>12187.5</v>
      </c>
    </row>
    <row r="52" spans="1:8" x14ac:dyDescent="0.25">
      <c r="A52" s="9">
        <v>45302</v>
      </c>
      <c r="B52">
        <v>100483</v>
      </c>
      <c r="C52" t="s">
        <v>461</v>
      </c>
      <c r="D52" s="9">
        <v>45302</v>
      </c>
      <c r="E52" s="39" t="s">
        <v>459</v>
      </c>
      <c r="F52" s="48">
        <v>16250</v>
      </c>
      <c r="G52">
        <f t="shared" si="0"/>
        <v>4062.5</v>
      </c>
      <c r="H52" s="48">
        <f t="shared" si="1"/>
        <v>12187.5</v>
      </c>
    </row>
    <row r="53" spans="1:8" x14ac:dyDescent="0.25">
      <c r="A53" s="9">
        <v>45302</v>
      </c>
      <c r="B53">
        <v>100484</v>
      </c>
      <c r="C53" t="s">
        <v>462</v>
      </c>
      <c r="D53" s="9">
        <v>45302</v>
      </c>
      <c r="E53" s="39" t="s">
        <v>459</v>
      </c>
      <c r="F53" s="48">
        <v>72100</v>
      </c>
      <c r="G53">
        <f t="shared" si="0"/>
        <v>18025</v>
      </c>
      <c r="H53" s="48">
        <f t="shared" si="1"/>
        <v>54075</v>
      </c>
    </row>
    <row r="54" spans="1:8" x14ac:dyDescent="0.25">
      <c r="A54" s="9">
        <v>45302</v>
      </c>
      <c r="B54">
        <v>100485</v>
      </c>
      <c r="C54" t="s">
        <v>463</v>
      </c>
      <c r="D54" s="9">
        <v>45302</v>
      </c>
      <c r="E54" s="39" t="s">
        <v>459</v>
      </c>
      <c r="F54" s="48">
        <v>28100</v>
      </c>
      <c r="G54">
        <f t="shared" si="0"/>
        <v>7025</v>
      </c>
      <c r="H54" s="48">
        <f t="shared" si="1"/>
        <v>21075</v>
      </c>
    </row>
    <row r="55" spans="1:8" x14ac:dyDescent="0.25">
      <c r="A55" s="9">
        <v>45302</v>
      </c>
      <c r="B55">
        <v>100486</v>
      </c>
      <c r="C55" t="s">
        <v>464</v>
      </c>
      <c r="D55" s="9">
        <v>45302</v>
      </c>
      <c r="E55" s="39" t="s">
        <v>303</v>
      </c>
      <c r="F55" s="48">
        <v>12000</v>
      </c>
      <c r="G55">
        <f t="shared" si="0"/>
        <v>3000</v>
      </c>
      <c r="H55" s="48">
        <f t="shared" si="1"/>
        <v>9000</v>
      </c>
    </row>
    <row r="56" spans="1:8" x14ac:dyDescent="0.25">
      <c r="A56" s="9">
        <v>45302</v>
      </c>
      <c r="B56">
        <v>100487</v>
      </c>
      <c r="C56" t="s">
        <v>465</v>
      </c>
      <c r="D56" s="9">
        <v>45302</v>
      </c>
      <c r="E56" s="39" t="s">
        <v>303</v>
      </c>
      <c r="F56" s="48">
        <v>79890</v>
      </c>
      <c r="G56">
        <f t="shared" si="0"/>
        <v>19972.5</v>
      </c>
      <c r="H56" s="48">
        <f t="shared" si="1"/>
        <v>59917.5</v>
      </c>
    </row>
    <row r="57" spans="1:8" x14ac:dyDescent="0.25">
      <c r="A57" s="9">
        <v>45302</v>
      </c>
      <c r="B57">
        <v>100488</v>
      </c>
      <c r="C57" t="s">
        <v>467</v>
      </c>
      <c r="D57" s="9">
        <v>45302</v>
      </c>
      <c r="E57" s="39" t="s">
        <v>466</v>
      </c>
      <c r="F57" s="48">
        <v>7363.2</v>
      </c>
      <c r="G57">
        <f t="shared" si="0"/>
        <v>1840.8</v>
      </c>
      <c r="H57" s="48">
        <f t="shared" si="1"/>
        <v>5522.4</v>
      </c>
    </row>
    <row r="58" spans="1:8" x14ac:dyDescent="0.25">
      <c r="A58" s="9">
        <v>45302</v>
      </c>
      <c r="B58">
        <v>100489</v>
      </c>
      <c r="C58" t="s">
        <v>468</v>
      </c>
      <c r="D58" s="9">
        <v>45302</v>
      </c>
      <c r="E58" s="39" t="s">
        <v>466</v>
      </c>
      <c r="F58" s="48">
        <v>7363.2</v>
      </c>
      <c r="G58">
        <f t="shared" si="0"/>
        <v>1840.8</v>
      </c>
      <c r="H58" s="48">
        <f t="shared" si="1"/>
        <v>5522.4</v>
      </c>
    </row>
    <row r="59" spans="1:8" x14ac:dyDescent="0.25">
      <c r="A59" s="9">
        <v>45302</v>
      </c>
      <c r="B59">
        <v>100490</v>
      </c>
      <c r="C59" t="s">
        <v>468</v>
      </c>
      <c r="D59" s="9">
        <v>45302</v>
      </c>
      <c r="E59" s="39" t="s">
        <v>466</v>
      </c>
      <c r="F59" s="48">
        <v>7363.2</v>
      </c>
      <c r="G59">
        <f t="shared" si="0"/>
        <v>1840.8</v>
      </c>
      <c r="H59" s="48">
        <f t="shared" si="1"/>
        <v>5522.4</v>
      </c>
    </row>
    <row r="60" spans="1:8" x14ac:dyDescent="0.25">
      <c r="A60" s="9">
        <v>45302</v>
      </c>
      <c r="B60">
        <v>100491</v>
      </c>
      <c r="C60" t="s">
        <v>467</v>
      </c>
      <c r="D60" s="9">
        <v>45302</v>
      </c>
      <c r="E60" s="39" t="s">
        <v>466</v>
      </c>
      <c r="F60" s="48">
        <v>7363.2</v>
      </c>
      <c r="G60">
        <f t="shared" si="0"/>
        <v>1840.8</v>
      </c>
      <c r="H60" s="48">
        <f t="shared" si="1"/>
        <v>5522.4</v>
      </c>
    </row>
    <row r="61" spans="1:8" x14ac:dyDescent="0.25">
      <c r="A61" s="9">
        <v>45302</v>
      </c>
      <c r="B61">
        <v>100492</v>
      </c>
      <c r="C61" t="s">
        <v>469</v>
      </c>
      <c r="D61" s="9">
        <v>45302</v>
      </c>
      <c r="E61" s="39" t="s">
        <v>466</v>
      </c>
      <c r="F61" s="48">
        <v>28139.17</v>
      </c>
      <c r="G61">
        <f t="shared" si="0"/>
        <v>7034.7924999999996</v>
      </c>
      <c r="H61" s="48">
        <f t="shared" si="1"/>
        <v>21104.377499999999</v>
      </c>
    </row>
    <row r="62" spans="1:8" x14ac:dyDescent="0.25">
      <c r="A62" s="9">
        <v>45302</v>
      </c>
      <c r="B62">
        <v>100493</v>
      </c>
      <c r="C62" t="s">
        <v>470</v>
      </c>
      <c r="D62" s="9">
        <v>45302</v>
      </c>
      <c r="E62" s="39" t="s">
        <v>471</v>
      </c>
      <c r="F62" s="48">
        <v>12777</v>
      </c>
      <c r="G62">
        <f t="shared" si="0"/>
        <v>3194.25</v>
      </c>
      <c r="H62" s="48">
        <f t="shared" si="1"/>
        <v>9582.75</v>
      </c>
    </row>
    <row r="63" spans="1:8" x14ac:dyDescent="0.25">
      <c r="A63" s="9">
        <v>45302</v>
      </c>
      <c r="B63">
        <v>100494</v>
      </c>
      <c r="C63" t="s">
        <v>472</v>
      </c>
      <c r="D63" s="9">
        <v>45302</v>
      </c>
      <c r="E63" s="39" t="s">
        <v>471</v>
      </c>
      <c r="F63" s="48">
        <v>9900</v>
      </c>
      <c r="G63">
        <f t="shared" si="0"/>
        <v>2475</v>
      </c>
      <c r="H63" s="48">
        <f t="shared" si="1"/>
        <v>7425</v>
      </c>
    </row>
    <row r="64" spans="1:8" x14ac:dyDescent="0.25">
      <c r="A64" s="9">
        <v>45302</v>
      </c>
      <c r="B64">
        <v>100495</v>
      </c>
      <c r="C64" t="s">
        <v>473</v>
      </c>
      <c r="D64" s="9">
        <v>45302</v>
      </c>
      <c r="E64" s="39" t="s">
        <v>471</v>
      </c>
      <c r="F64" s="48">
        <v>34000</v>
      </c>
      <c r="G64">
        <f t="shared" si="0"/>
        <v>8500</v>
      </c>
      <c r="H64" s="48">
        <f t="shared" si="1"/>
        <v>25500</v>
      </c>
    </row>
    <row r="65" spans="1:8" x14ac:dyDescent="0.25">
      <c r="A65" s="9">
        <v>45302</v>
      </c>
      <c r="B65">
        <v>100496</v>
      </c>
      <c r="C65" t="s">
        <v>474</v>
      </c>
      <c r="D65" s="9">
        <v>45302</v>
      </c>
      <c r="E65" s="39" t="s">
        <v>471</v>
      </c>
      <c r="F65" s="48">
        <v>4500</v>
      </c>
      <c r="G65">
        <f t="shared" si="0"/>
        <v>1125</v>
      </c>
      <c r="H65" s="48">
        <f t="shared" si="1"/>
        <v>3375</v>
      </c>
    </row>
    <row r="66" spans="1:8" x14ac:dyDescent="0.25">
      <c r="A66" s="9">
        <v>45302</v>
      </c>
      <c r="B66">
        <v>100497</v>
      </c>
      <c r="C66" t="s">
        <v>474</v>
      </c>
      <c r="D66" s="9">
        <v>45302</v>
      </c>
      <c r="E66" s="39" t="s">
        <v>471</v>
      </c>
      <c r="F66" s="48">
        <v>4500</v>
      </c>
      <c r="G66">
        <f t="shared" si="0"/>
        <v>1125</v>
      </c>
      <c r="H66" s="48">
        <f t="shared" si="1"/>
        <v>3375</v>
      </c>
    </row>
    <row r="67" spans="1:8" x14ac:dyDescent="0.25">
      <c r="A67" s="9">
        <v>45303</v>
      </c>
      <c r="B67">
        <v>100498</v>
      </c>
      <c r="C67" t="s">
        <v>476</v>
      </c>
      <c r="D67" s="9">
        <v>45303</v>
      </c>
      <c r="E67" s="39" t="s">
        <v>475</v>
      </c>
      <c r="F67" s="48">
        <v>11888.5</v>
      </c>
      <c r="G67">
        <f t="shared" si="0"/>
        <v>2972.125</v>
      </c>
      <c r="H67" s="48">
        <f t="shared" si="1"/>
        <v>8916.375</v>
      </c>
    </row>
    <row r="68" spans="1:8" x14ac:dyDescent="0.25">
      <c r="A68" s="9">
        <v>45303</v>
      </c>
      <c r="B68">
        <v>100499</v>
      </c>
      <c r="C68" t="s">
        <v>476</v>
      </c>
      <c r="D68" s="9">
        <v>45303</v>
      </c>
      <c r="E68" s="39" t="s">
        <v>475</v>
      </c>
      <c r="F68" s="48">
        <v>11888.5</v>
      </c>
      <c r="G68">
        <f t="shared" si="0"/>
        <v>2972.125</v>
      </c>
      <c r="H68" s="48">
        <f t="shared" si="1"/>
        <v>8916.375</v>
      </c>
    </row>
    <row r="69" spans="1:8" x14ac:dyDescent="0.25">
      <c r="A69" s="9">
        <v>45303</v>
      </c>
      <c r="B69">
        <v>100500</v>
      </c>
      <c r="C69" t="s">
        <v>476</v>
      </c>
      <c r="D69" s="9">
        <v>45303</v>
      </c>
      <c r="E69" s="39" t="s">
        <v>475</v>
      </c>
      <c r="F69" s="48">
        <v>11888.5</v>
      </c>
      <c r="G69">
        <f t="shared" si="0"/>
        <v>2972.125</v>
      </c>
      <c r="H69" s="48">
        <f t="shared" si="1"/>
        <v>8916.375</v>
      </c>
    </row>
    <row r="70" spans="1:8" x14ac:dyDescent="0.25">
      <c r="A70" s="9">
        <v>45303</v>
      </c>
      <c r="B70">
        <v>100501</v>
      </c>
      <c r="C70" t="s">
        <v>476</v>
      </c>
      <c r="D70" s="9">
        <v>45303</v>
      </c>
      <c r="E70" s="39" t="s">
        <v>475</v>
      </c>
      <c r="F70" s="48">
        <v>11888.5</v>
      </c>
      <c r="G70">
        <f t="shared" si="0"/>
        <v>2972.125</v>
      </c>
      <c r="H70" s="48">
        <f t="shared" si="1"/>
        <v>8916.375</v>
      </c>
    </row>
    <row r="71" spans="1:8" x14ac:dyDescent="0.25">
      <c r="A71" s="9">
        <v>45303</v>
      </c>
      <c r="B71">
        <v>100502</v>
      </c>
      <c r="C71" t="s">
        <v>476</v>
      </c>
      <c r="D71" s="9">
        <v>45303</v>
      </c>
      <c r="E71" s="39" t="s">
        <v>475</v>
      </c>
      <c r="F71" s="48">
        <v>11888.5</v>
      </c>
      <c r="G71">
        <f t="shared" si="0"/>
        <v>2972.125</v>
      </c>
      <c r="H71" s="48">
        <f t="shared" si="1"/>
        <v>8916.375</v>
      </c>
    </row>
    <row r="72" spans="1:8" x14ac:dyDescent="0.25">
      <c r="A72" s="9">
        <v>45303</v>
      </c>
      <c r="B72">
        <v>100503</v>
      </c>
      <c r="C72" t="s">
        <v>476</v>
      </c>
      <c r="D72" s="9">
        <v>45303</v>
      </c>
      <c r="E72" s="39" t="s">
        <v>475</v>
      </c>
      <c r="F72" s="48">
        <v>11888.5</v>
      </c>
      <c r="G72">
        <f t="shared" si="0"/>
        <v>2972.125</v>
      </c>
      <c r="H72" s="48">
        <f t="shared" si="1"/>
        <v>8916.375</v>
      </c>
    </row>
    <row r="73" spans="1:8" x14ac:dyDescent="0.25">
      <c r="A73" s="9">
        <v>45303</v>
      </c>
      <c r="B73">
        <v>100504</v>
      </c>
      <c r="C73" t="s">
        <v>476</v>
      </c>
      <c r="D73" s="9">
        <v>45303</v>
      </c>
      <c r="E73" s="39" t="s">
        <v>475</v>
      </c>
      <c r="F73" s="48">
        <v>11888.5</v>
      </c>
      <c r="G73">
        <f t="shared" si="0"/>
        <v>2972.125</v>
      </c>
      <c r="H73" s="48">
        <f t="shared" si="1"/>
        <v>8916.375</v>
      </c>
    </row>
    <row r="74" spans="1:8" x14ac:dyDescent="0.25">
      <c r="A74" s="9">
        <v>45303</v>
      </c>
      <c r="B74">
        <v>100505</v>
      </c>
      <c r="C74" t="s">
        <v>476</v>
      </c>
      <c r="D74" s="9">
        <v>45303</v>
      </c>
      <c r="E74" s="39" t="s">
        <v>475</v>
      </c>
      <c r="F74" s="48">
        <v>11888.5</v>
      </c>
      <c r="G74">
        <f t="shared" si="0"/>
        <v>2972.125</v>
      </c>
      <c r="H74" s="48">
        <f t="shared" si="1"/>
        <v>8916.375</v>
      </c>
    </row>
    <row r="75" spans="1:8" x14ac:dyDescent="0.25">
      <c r="A75" s="9">
        <v>45303</v>
      </c>
      <c r="B75">
        <v>100506</v>
      </c>
      <c r="C75" t="s">
        <v>476</v>
      </c>
      <c r="D75" s="9">
        <v>45303</v>
      </c>
      <c r="E75" s="39" t="s">
        <v>475</v>
      </c>
      <c r="F75" s="48">
        <v>11888.5</v>
      </c>
      <c r="G75">
        <f t="shared" si="0"/>
        <v>2972.125</v>
      </c>
      <c r="H75" s="48">
        <f t="shared" si="1"/>
        <v>8916.375</v>
      </c>
    </row>
    <row r="76" spans="1:8" x14ac:dyDescent="0.25">
      <c r="A76" s="9">
        <v>45303</v>
      </c>
      <c r="B76">
        <v>100507</v>
      </c>
      <c r="C76" t="s">
        <v>476</v>
      </c>
      <c r="D76" s="9">
        <v>45303</v>
      </c>
      <c r="E76" s="39" t="s">
        <v>475</v>
      </c>
      <c r="F76" s="48">
        <v>11888.5</v>
      </c>
      <c r="G76">
        <f t="shared" ref="G76:G141" si="2">F76*25%</f>
        <v>2972.125</v>
      </c>
      <c r="H76" s="48">
        <f t="shared" si="1"/>
        <v>8916.375</v>
      </c>
    </row>
    <row r="77" spans="1:8" x14ac:dyDescent="0.25">
      <c r="A77" s="9">
        <v>45303</v>
      </c>
      <c r="B77">
        <v>100508</v>
      </c>
      <c r="C77" t="s">
        <v>476</v>
      </c>
      <c r="D77" s="9">
        <v>45303</v>
      </c>
      <c r="E77" s="39" t="s">
        <v>475</v>
      </c>
      <c r="F77" s="48">
        <v>11888.5</v>
      </c>
      <c r="G77">
        <f t="shared" si="2"/>
        <v>2972.125</v>
      </c>
      <c r="H77" s="48">
        <f t="shared" si="1"/>
        <v>8916.375</v>
      </c>
    </row>
    <row r="78" spans="1:8" x14ac:dyDescent="0.25">
      <c r="A78" s="9">
        <v>45303</v>
      </c>
      <c r="B78">
        <v>100509</v>
      </c>
      <c r="C78" t="s">
        <v>476</v>
      </c>
      <c r="D78" s="9">
        <v>45303</v>
      </c>
      <c r="E78" s="39" t="s">
        <v>475</v>
      </c>
      <c r="F78" s="48">
        <v>11888.5</v>
      </c>
      <c r="G78">
        <f t="shared" si="2"/>
        <v>2972.125</v>
      </c>
      <c r="H78" s="48">
        <f t="shared" si="1"/>
        <v>8916.375</v>
      </c>
    </row>
    <row r="79" spans="1:8" x14ac:dyDescent="0.25">
      <c r="A79" s="9">
        <v>45303</v>
      </c>
      <c r="B79">
        <v>100510</v>
      </c>
      <c r="C79" t="s">
        <v>477</v>
      </c>
      <c r="D79" s="9">
        <v>45303</v>
      </c>
      <c r="E79" s="39" t="s">
        <v>475</v>
      </c>
      <c r="F79" s="48">
        <v>21157.5</v>
      </c>
      <c r="G79">
        <f t="shared" si="2"/>
        <v>5289.375</v>
      </c>
      <c r="H79" s="48">
        <f t="shared" si="1"/>
        <v>15868.125</v>
      </c>
    </row>
    <row r="80" spans="1:8" x14ac:dyDescent="0.25">
      <c r="A80" s="9">
        <v>45306</v>
      </c>
      <c r="B80">
        <v>100511</v>
      </c>
      <c r="C80" t="s">
        <v>458</v>
      </c>
      <c r="D80" s="9">
        <v>45306</v>
      </c>
      <c r="E80" s="39" t="s">
        <v>478</v>
      </c>
      <c r="F80" s="48">
        <v>97500</v>
      </c>
      <c r="G80">
        <f t="shared" si="2"/>
        <v>24375</v>
      </c>
      <c r="H80" s="48">
        <f t="shared" si="1"/>
        <v>73125</v>
      </c>
    </row>
    <row r="81" spans="1:8" x14ac:dyDescent="0.25">
      <c r="A81" s="9">
        <v>45306</v>
      </c>
      <c r="B81">
        <v>100512</v>
      </c>
      <c r="C81" t="s">
        <v>458</v>
      </c>
      <c r="D81" s="9">
        <v>45306</v>
      </c>
      <c r="E81" s="39" t="s">
        <v>478</v>
      </c>
      <c r="F81" s="48">
        <v>97500.5</v>
      </c>
      <c r="G81">
        <f t="shared" si="2"/>
        <v>24375.125</v>
      </c>
      <c r="H81" s="48">
        <f t="shared" si="1"/>
        <v>73125.375</v>
      </c>
    </row>
    <row r="82" spans="1:8" x14ac:dyDescent="0.25">
      <c r="A82" s="9">
        <v>45306</v>
      </c>
      <c r="B82">
        <v>100513</v>
      </c>
      <c r="C82" t="s">
        <v>458</v>
      </c>
      <c r="D82" s="9">
        <v>45306</v>
      </c>
      <c r="E82" s="39" t="s">
        <v>478</v>
      </c>
      <c r="F82" s="48">
        <v>97500.5</v>
      </c>
      <c r="G82">
        <f t="shared" si="2"/>
        <v>24375.125</v>
      </c>
      <c r="H82" s="48">
        <f t="shared" si="1"/>
        <v>73125.375</v>
      </c>
    </row>
    <row r="83" spans="1:8" x14ac:dyDescent="0.25">
      <c r="A83" s="9">
        <v>45306</v>
      </c>
      <c r="B83">
        <v>100524</v>
      </c>
      <c r="C83" t="s">
        <v>458</v>
      </c>
      <c r="D83" s="9">
        <v>45306</v>
      </c>
      <c r="E83" s="39" t="s">
        <v>478</v>
      </c>
      <c r="F83" s="48">
        <v>97500</v>
      </c>
      <c r="G83">
        <f t="shared" si="2"/>
        <v>24375</v>
      </c>
      <c r="H83" s="48">
        <f t="shared" si="1"/>
        <v>73125</v>
      </c>
    </row>
    <row r="84" spans="1:8" x14ac:dyDescent="0.25">
      <c r="A84" s="9">
        <v>45306</v>
      </c>
      <c r="B84">
        <v>100525</v>
      </c>
      <c r="C84" t="s">
        <v>458</v>
      </c>
      <c r="D84" s="9">
        <v>45306</v>
      </c>
      <c r="E84" s="39" t="s">
        <v>478</v>
      </c>
      <c r="F84" s="48">
        <v>97500</v>
      </c>
      <c r="G84">
        <f t="shared" si="2"/>
        <v>24375</v>
      </c>
      <c r="H84" s="48">
        <f t="shared" si="1"/>
        <v>73125</v>
      </c>
    </row>
    <row r="85" spans="1:8" x14ac:dyDescent="0.25">
      <c r="A85" s="9">
        <v>45306</v>
      </c>
      <c r="B85">
        <v>100529</v>
      </c>
      <c r="C85" t="s">
        <v>458</v>
      </c>
      <c r="D85" s="9">
        <v>45306</v>
      </c>
      <c r="E85" s="39" t="s">
        <v>478</v>
      </c>
      <c r="F85" s="48">
        <v>97500</v>
      </c>
      <c r="G85">
        <f t="shared" si="2"/>
        <v>24375</v>
      </c>
      <c r="H85" s="48">
        <f t="shared" si="1"/>
        <v>73125</v>
      </c>
    </row>
    <row r="86" spans="1:8" x14ac:dyDescent="0.25">
      <c r="A86" s="9">
        <v>45306</v>
      </c>
      <c r="B86">
        <v>100533</v>
      </c>
      <c r="C86" t="s">
        <v>458</v>
      </c>
      <c r="D86" s="9">
        <v>45306</v>
      </c>
      <c r="E86" s="39" t="s">
        <v>478</v>
      </c>
      <c r="F86" s="48">
        <v>97500</v>
      </c>
      <c r="G86">
        <f t="shared" si="2"/>
        <v>24375</v>
      </c>
      <c r="H86" s="48">
        <f t="shared" si="1"/>
        <v>73125</v>
      </c>
    </row>
    <row r="87" spans="1:8" x14ac:dyDescent="0.25">
      <c r="A87" s="9"/>
      <c r="D87" s="9"/>
      <c r="E87" s="39"/>
      <c r="F87" s="48"/>
      <c r="H87" s="48"/>
    </row>
    <row r="88" spans="1:8" x14ac:dyDescent="0.25">
      <c r="A88" s="9">
        <v>45306</v>
      </c>
      <c r="B88">
        <v>100537</v>
      </c>
      <c r="C88" t="s">
        <v>458</v>
      </c>
      <c r="D88" s="9">
        <v>45306</v>
      </c>
      <c r="E88" s="39" t="s">
        <v>478</v>
      </c>
      <c r="F88" s="48">
        <v>97500</v>
      </c>
      <c r="G88">
        <f t="shared" si="2"/>
        <v>24375</v>
      </c>
      <c r="H88" s="48">
        <f t="shared" si="1"/>
        <v>73125</v>
      </c>
    </row>
    <row r="89" spans="1:8" x14ac:dyDescent="0.25">
      <c r="A89" s="9">
        <v>45306</v>
      </c>
      <c r="B89">
        <v>100541</v>
      </c>
      <c r="C89" t="s">
        <v>458</v>
      </c>
      <c r="D89" s="9">
        <v>45306</v>
      </c>
      <c r="E89" s="39" t="s">
        <v>478</v>
      </c>
      <c r="F89" s="48">
        <v>97500</v>
      </c>
      <c r="G89">
        <f t="shared" si="2"/>
        <v>24375</v>
      </c>
      <c r="H89" s="48">
        <f t="shared" si="1"/>
        <v>73125</v>
      </c>
    </row>
    <row r="90" spans="1:8" x14ac:dyDescent="0.25">
      <c r="A90" s="9">
        <v>45306</v>
      </c>
      <c r="B90">
        <v>100545</v>
      </c>
      <c r="C90" t="s">
        <v>458</v>
      </c>
      <c r="D90" s="9">
        <v>45306</v>
      </c>
      <c r="E90" s="39" t="s">
        <v>478</v>
      </c>
      <c r="F90" s="48">
        <v>97500</v>
      </c>
      <c r="G90">
        <f t="shared" si="2"/>
        <v>24375</v>
      </c>
      <c r="H90" s="48">
        <f t="shared" si="1"/>
        <v>73125</v>
      </c>
    </row>
    <row r="91" spans="1:8" x14ac:dyDescent="0.25">
      <c r="A91" s="9">
        <v>45306</v>
      </c>
      <c r="B91">
        <v>100549</v>
      </c>
      <c r="C91" t="s">
        <v>479</v>
      </c>
      <c r="D91" s="9">
        <v>45306</v>
      </c>
      <c r="E91" s="39" t="s">
        <v>478</v>
      </c>
      <c r="F91" s="48">
        <v>16250</v>
      </c>
      <c r="G91">
        <f t="shared" si="2"/>
        <v>4062.5</v>
      </c>
      <c r="H91" s="48">
        <f t="shared" si="1"/>
        <v>12187.5</v>
      </c>
    </row>
    <row r="92" spans="1:8" x14ac:dyDescent="0.25">
      <c r="A92" s="9">
        <v>45306</v>
      </c>
      <c r="B92">
        <v>100553</v>
      </c>
      <c r="C92" t="s">
        <v>480</v>
      </c>
      <c r="D92" s="9">
        <v>45306</v>
      </c>
      <c r="E92" s="39" t="s">
        <v>478</v>
      </c>
      <c r="F92" s="48">
        <v>16250</v>
      </c>
      <c r="G92">
        <f t="shared" si="2"/>
        <v>4062.5</v>
      </c>
      <c r="H92" s="48">
        <f t="shared" si="1"/>
        <v>12187.5</v>
      </c>
    </row>
    <row r="93" spans="1:8" x14ac:dyDescent="0.25">
      <c r="A93" s="9">
        <v>45306</v>
      </c>
      <c r="B93">
        <v>100557</v>
      </c>
      <c r="C93" t="s">
        <v>481</v>
      </c>
      <c r="D93" s="9">
        <v>45306</v>
      </c>
      <c r="E93" s="39" t="s">
        <v>478</v>
      </c>
      <c r="F93" s="48">
        <v>16250</v>
      </c>
      <c r="G93">
        <f t="shared" si="2"/>
        <v>4062.5</v>
      </c>
      <c r="H93" s="48">
        <f t="shared" ref="H93:H157" si="3">F93-G93</f>
        <v>12187.5</v>
      </c>
    </row>
    <row r="94" spans="1:8" x14ac:dyDescent="0.25">
      <c r="A94" s="9">
        <v>45306</v>
      </c>
      <c r="B94">
        <v>100561</v>
      </c>
      <c r="C94" t="s">
        <v>482</v>
      </c>
      <c r="D94" s="9">
        <v>45306</v>
      </c>
      <c r="E94" s="39" t="s">
        <v>478</v>
      </c>
      <c r="F94" s="48">
        <v>16250</v>
      </c>
      <c r="G94">
        <f t="shared" si="2"/>
        <v>4062.5</v>
      </c>
      <c r="H94" s="48">
        <f t="shared" si="3"/>
        <v>12187.5</v>
      </c>
    </row>
    <row r="95" spans="1:8" x14ac:dyDescent="0.25">
      <c r="A95" s="9">
        <v>45306</v>
      </c>
      <c r="B95">
        <v>100565</v>
      </c>
      <c r="C95" t="s">
        <v>483</v>
      </c>
      <c r="D95" s="9">
        <v>45306</v>
      </c>
      <c r="E95" s="39" t="s">
        <v>478</v>
      </c>
      <c r="F95" s="48">
        <v>16250</v>
      </c>
      <c r="G95">
        <f t="shared" si="2"/>
        <v>4062.5</v>
      </c>
      <c r="H95" s="48">
        <f t="shared" si="3"/>
        <v>12187.5</v>
      </c>
    </row>
    <row r="96" spans="1:8" x14ac:dyDescent="0.25">
      <c r="A96" s="9">
        <v>45306</v>
      </c>
      <c r="B96">
        <v>100569</v>
      </c>
      <c r="C96" t="s">
        <v>484</v>
      </c>
      <c r="D96" s="9">
        <v>45306</v>
      </c>
      <c r="E96" s="39" t="s">
        <v>478</v>
      </c>
      <c r="F96" s="48">
        <v>16250</v>
      </c>
      <c r="G96">
        <f t="shared" si="2"/>
        <v>4062.5</v>
      </c>
      <c r="H96" s="48">
        <f t="shared" si="3"/>
        <v>12187.5</v>
      </c>
    </row>
    <row r="97" spans="1:8" x14ac:dyDescent="0.25">
      <c r="A97" s="9">
        <v>45306</v>
      </c>
      <c r="B97">
        <v>100573</v>
      </c>
      <c r="C97" t="s">
        <v>485</v>
      </c>
      <c r="D97" s="9">
        <v>45306</v>
      </c>
      <c r="E97" s="39" t="s">
        <v>478</v>
      </c>
      <c r="F97" s="48">
        <v>16250</v>
      </c>
      <c r="G97">
        <f t="shared" si="2"/>
        <v>4062.5</v>
      </c>
      <c r="H97" s="48">
        <f t="shared" si="3"/>
        <v>12187.5</v>
      </c>
    </row>
    <row r="98" spans="1:8" x14ac:dyDescent="0.25">
      <c r="A98" s="9">
        <v>45306</v>
      </c>
      <c r="B98">
        <v>100577</v>
      </c>
      <c r="C98" t="s">
        <v>486</v>
      </c>
      <c r="D98" s="9">
        <v>45306</v>
      </c>
      <c r="E98" s="39" t="s">
        <v>478</v>
      </c>
      <c r="F98" s="48">
        <v>16250</v>
      </c>
      <c r="G98">
        <f t="shared" si="2"/>
        <v>4062.5</v>
      </c>
      <c r="H98" s="48">
        <f t="shared" si="3"/>
        <v>12187.5</v>
      </c>
    </row>
    <row r="99" spans="1:8" x14ac:dyDescent="0.25">
      <c r="A99" s="9">
        <v>45306</v>
      </c>
      <c r="B99">
        <v>100581</v>
      </c>
      <c r="C99" t="s">
        <v>487</v>
      </c>
      <c r="D99" s="9">
        <v>45306</v>
      </c>
      <c r="E99" s="39" t="s">
        <v>478</v>
      </c>
      <c r="F99" s="48">
        <v>16250</v>
      </c>
      <c r="G99">
        <f t="shared" si="2"/>
        <v>4062.5</v>
      </c>
      <c r="H99" s="48">
        <f t="shared" si="3"/>
        <v>12187.5</v>
      </c>
    </row>
    <row r="100" spans="1:8" x14ac:dyDescent="0.25">
      <c r="A100" s="9">
        <v>45306</v>
      </c>
      <c r="B100">
        <v>100585</v>
      </c>
      <c r="C100" t="s">
        <v>488</v>
      </c>
      <c r="D100" s="9">
        <v>45306</v>
      </c>
      <c r="E100" s="39" t="s">
        <v>478</v>
      </c>
      <c r="F100" s="48">
        <v>16250</v>
      </c>
      <c r="G100">
        <f t="shared" si="2"/>
        <v>4062.5</v>
      </c>
      <c r="H100" s="48">
        <f t="shared" si="3"/>
        <v>12187.5</v>
      </c>
    </row>
    <row r="101" spans="1:8" x14ac:dyDescent="0.25">
      <c r="A101" s="9">
        <v>45306</v>
      </c>
      <c r="B101">
        <v>100589</v>
      </c>
      <c r="C101" t="s">
        <v>489</v>
      </c>
      <c r="D101" s="9">
        <v>45306</v>
      </c>
      <c r="E101" s="39" t="s">
        <v>478</v>
      </c>
      <c r="F101" s="48">
        <v>12500</v>
      </c>
      <c r="G101">
        <f t="shared" si="2"/>
        <v>3125</v>
      </c>
      <c r="H101" s="48">
        <f t="shared" si="3"/>
        <v>9375</v>
      </c>
    </row>
    <row r="102" spans="1:8" x14ac:dyDescent="0.25">
      <c r="A102" s="9">
        <v>45306</v>
      </c>
      <c r="B102">
        <v>100593</v>
      </c>
      <c r="C102" t="s">
        <v>489</v>
      </c>
      <c r="D102" s="9">
        <v>45306</v>
      </c>
      <c r="E102" s="39" t="s">
        <v>478</v>
      </c>
      <c r="F102" s="48">
        <v>12500</v>
      </c>
      <c r="G102">
        <f t="shared" si="2"/>
        <v>3125</v>
      </c>
      <c r="H102" s="48">
        <f t="shared" si="3"/>
        <v>9375</v>
      </c>
    </row>
    <row r="103" spans="1:8" x14ac:dyDescent="0.25">
      <c r="A103" s="9">
        <v>45306</v>
      </c>
      <c r="B103">
        <v>100597</v>
      </c>
      <c r="C103" t="s">
        <v>489</v>
      </c>
      <c r="D103" s="9">
        <v>45306</v>
      </c>
      <c r="E103" s="39" t="s">
        <v>478</v>
      </c>
      <c r="F103" s="48">
        <v>12500</v>
      </c>
      <c r="G103">
        <f t="shared" si="2"/>
        <v>3125</v>
      </c>
      <c r="H103" s="48">
        <f t="shared" si="3"/>
        <v>9375</v>
      </c>
    </row>
    <row r="104" spans="1:8" x14ac:dyDescent="0.25">
      <c r="A104" s="9">
        <v>45306</v>
      </c>
      <c r="B104">
        <v>100601</v>
      </c>
      <c r="C104" t="s">
        <v>489</v>
      </c>
      <c r="D104" s="9">
        <v>45306</v>
      </c>
      <c r="E104" s="39" t="s">
        <v>478</v>
      </c>
      <c r="F104" s="48">
        <v>12500</v>
      </c>
      <c r="G104">
        <f t="shared" si="2"/>
        <v>3125</v>
      </c>
      <c r="H104" s="48">
        <f t="shared" si="3"/>
        <v>9375</v>
      </c>
    </row>
    <row r="105" spans="1:8" x14ac:dyDescent="0.25">
      <c r="A105" s="9">
        <v>45306</v>
      </c>
      <c r="B105">
        <v>100605</v>
      </c>
      <c r="C105" t="s">
        <v>489</v>
      </c>
      <c r="D105" s="9">
        <v>45306</v>
      </c>
      <c r="E105" s="39" t="s">
        <v>478</v>
      </c>
      <c r="F105" s="48">
        <v>12500</v>
      </c>
      <c r="G105">
        <f t="shared" si="2"/>
        <v>3125</v>
      </c>
      <c r="H105" s="48">
        <f t="shared" si="3"/>
        <v>9375</v>
      </c>
    </row>
    <row r="106" spans="1:8" x14ac:dyDescent="0.25">
      <c r="A106" s="9">
        <v>45306</v>
      </c>
      <c r="B106">
        <v>100609</v>
      </c>
      <c r="C106" t="s">
        <v>489</v>
      </c>
      <c r="D106" s="9">
        <v>45306</v>
      </c>
      <c r="E106" s="39" t="s">
        <v>478</v>
      </c>
      <c r="F106" s="48">
        <v>12500</v>
      </c>
      <c r="G106">
        <f t="shared" si="2"/>
        <v>3125</v>
      </c>
      <c r="H106" s="48">
        <f t="shared" si="3"/>
        <v>9375</v>
      </c>
    </row>
    <row r="107" spans="1:8" x14ac:dyDescent="0.25">
      <c r="A107" s="9">
        <v>45306</v>
      </c>
      <c r="B107">
        <v>100613</v>
      </c>
      <c r="C107" t="s">
        <v>489</v>
      </c>
      <c r="D107" s="9">
        <v>45306</v>
      </c>
      <c r="E107" s="39" t="s">
        <v>478</v>
      </c>
      <c r="F107" s="48">
        <v>12500</v>
      </c>
      <c r="G107">
        <f t="shared" si="2"/>
        <v>3125</v>
      </c>
      <c r="H107" s="48">
        <f t="shared" si="3"/>
        <v>9375</v>
      </c>
    </row>
    <row r="108" spans="1:8" x14ac:dyDescent="0.25">
      <c r="A108" s="9">
        <v>45306</v>
      </c>
      <c r="B108">
        <v>100617</v>
      </c>
      <c r="C108" t="s">
        <v>489</v>
      </c>
      <c r="D108" s="9">
        <v>45306</v>
      </c>
      <c r="E108" s="39" t="s">
        <v>478</v>
      </c>
      <c r="F108" s="48">
        <v>12500</v>
      </c>
      <c r="G108">
        <f t="shared" si="2"/>
        <v>3125</v>
      </c>
      <c r="H108" s="48">
        <f t="shared" si="3"/>
        <v>9375</v>
      </c>
    </row>
    <row r="109" spans="1:8" x14ac:dyDescent="0.25">
      <c r="A109" s="9">
        <v>45306</v>
      </c>
      <c r="B109">
        <v>100621</v>
      </c>
      <c r="C109" t="s">
        <v>489</v>
      </c>
      <c r="D109" s="9">
        <v>45306</v>
      </c>
      <c r="E109" s="39" t="s">
        <v>478</v>
      </c>
      <c r="F109" s="48">
        <v>12500</v>
      </c>
      <c r="G109">
        <f t="shared" si="2"/>
        <v>3125</v>
      </c>
      <c r="H109" s="48">
        <f t="shared" si="3"/>
        <v>9375</v>
      </c>
    </row>
    <row r="110" spans="1:8" x14ac:dyDescent="0.25">
      <c r="A110" s="9">
        <v>45306</v>
      </c>
      <c r="B110">
        <v>100625</v>
      </c>
      <c r="C110" t="s">
        <v>489</v>
      </c>
      <c r="D110" s="9">
        <v>45306</v>
      </c>
      <c r="E110" s="39" t="s">
        <v>478</v>
      </c>
      <c r="F110" s="48">
        <v>12500</v>
      </c>
      <c r="G110">
        <f t="shared" si="2"/>
        <v>3125</v>
      </c>
      <c r="H110" s="48">
        <f t="shared" si="3"/>
        <v>9375</v>
      </c>
    </row>
    <row r="111" spans="1:8" x14ac:dyDescent="0.25">
      <c r="A111" s="9">
        <v>45306</v>
      </c>
      <c r="B111">
        <v>100629</v>
      </c>
      <c r="C111" t="s">
        <v>490</v>
      </c>
      <c r="D111" s="9">
        <v>45306</v>
      </c>
      <c r="E111" s="39" t="s">
        <v>478</v>
      </c>
      <c r="F111" s="48">
        <v>4200</v>
      </c>
      <c r="G111">
        <f t="shared" si="2"/>
        <v>1050</v>
      </c>
      <c r="H111" s="48">
        <f t="shared" si="3"/>
        <v>3150</v>
      </c>
    </row>
    <row r="112" spans="1:8" x14ac:dyDescent="0.25">
      <c r="A112" s="9">
        <v>45306</v>
      </c>
      <c r="B112">
        <v>100633</v>
      </c>
      <c r="C112" t="s">
        <v>490</v>
      </c>
      <c r="D112" s="9">
        <v>45306</v>
      </c>
      <c r="E112" s="39" t="s">
        <v>478</v>
      </c>
      <c r="F112" s="48">
        <v>4200</v>
      </c>
      <c r="G112">
        <f t="shared" si="2"/>
        <v>1050</v>
      </c>
      <c r="H112" s="48">
        <f t="shared" si="3"/>
        <v>3150</v>
      </c>
    </row>
    <row r="113" spans="1:8" x14ac:dyDescent="0.25">
      <c r="A113" s="9">
        <v>45306</v>
      </c>
      <c r="B113">
        <v>100637</v>
      </c>
      <c r="C113" t="s">
        <v>490</v>
      </c>
      <c r="D113" s="9">
        <v>45306</v>
      </c>
      <c r="E113" s="39" t="s">
        <v>478</v>
      </c>
      <c r="F113" s="48">
        <v>4200</v>
      </c>
      <c r="G113">
        <f t="shared" si="2"/>
        <v>1050</v>
      </c>
      <c r="H113" s="48">
        <f t="shared" si="3"/>
        <v>3150</v>
      </c>
    </row>
    <row r="114" spans="1:8" x14ac:dyDescent="0.25">
      <c r="A114" s="9">
        <v>45306</v>
      </c>
      <c r="B114">
        <v>100641</v>
      </c>
      <c r="C114" t="s">
        <v>490</v>
      </c>
      <c r="D114" s="9">
        <v>45306</v>
      </c>
      <c r="E114" s="39" t="s">
        <v>478</v>
      </c>
      <c r="F114" s="48">
        <v>4200</v>
      </c>
      <c r="G114">
        <f t="shared" si="2"/>
        <v>1050</v>
      </c>
      <c r="H114" s="48">
        <f t="shared" si="3"/>
        <v>3150</v>
      </c>
    </row>
    <row r="115" spans="1:8" x14ac:dyDescent="0.25">
      <c r="A115" s="9">
        <v>45306</v>
      </c>
      <c r="B115">
        <v>100645</v>
      </c>
      <c r="C115" t="s">
        <v>490</v>
      </c>
      <c r="D115" s="9">
        <v>45306</v>
      </c>
      <c r="E115" s="39" t="s">
        <v>478</v>
      </c>
      <c r="F115" s="48">
        <v>4200</v>
      </c>
      <c r="G115">
        <f t="shared" si="2"/>
        <v>1050</v>
      </c>
      <c r="H115" s="48">
        <f t="shared" si="3"/>
        <v>3150</v>
      </c>
    </row>
    <row r="116" spans="1:8" x14ac:dyDescent="0.25">
      <c r="A116" s="9">
        <v>45306</v>
      </c>
      <c r="B116">
        <v>100649</v>
      </c>
      <c r="C116" t="s">
        <v>490</v>
      </c>
      <c r="D116" s="9">
        <v>45306</v>
      </c>
      <c r="E116" s="39" t="s">
        <v>478</v>
      </c>
      <c r="F116" s="48">
        <v>4200</v>
      </c>
      <c r="G116">
        <f t="shared" si="2"/>
        <v>1050</v>
      </c>
      <c r="H116" s="48">
        <f t="shared" si="3"/>
        <v>3150</v>
      </c>
    </row>
    <row r="117" spans="1:8" x14ac:dyDescent="0.25">
      <c r="A117" s="9">
        <v>45306</v>
      </c>
      <c r="B117">
        <v>100653</v>
      </c>
      <c r="C117" t="s">
        <v>490</v>
      </c>
      <c r="D117" s="9">
        <v>45306</v>
      </c>
      <c r="E117" s="39" t="s">
        <v>478</v>
      </c>
      <c r="F117" s="48">
        <v>4200</v>
      </c>
      <c r="G117">
        <f t="shared" si="2"/>
        <v>1050</v>
      </c>
      <c r="H117" s="48">
        <f t="shared" si="3"/>
        <v>3150</v>
      </c>
    </row>
    <row r="118" spans="1:8" x14ac:dyDescent="0.25">
      <c r="A118" s="9">
        <v>45306</v>
      </c>
      <c r="B118">
        <v>100657</v>
      </c>
      <c r="C118" t="s">
        <v>490</v>
      </c>
      <c r="D118" s="9">
        <v>45306</v>
      </c>
      <c r="E118" s="39" t="s">
        <v>478</v>
      </c>
      <c r="F118" s="48">
        <v>4200</v>
      </c>
      <c r="G118">
        <f t="shared" si="2"/>
        <v>1050</v>
      </c>
      <c r="H118" s="48">
        <f t="shared" si="3"/>
        <v>3150</v>
      </c>
    </row>
    <row r="119" spans="1:8" x14ac:dyDescent="0.25">
      <c r="A119" s="9">
        <v>45306</v>
      </c>
      <c r="B119">
        <v>100661</v>
      </c>
      <c r="C119" t="s">
        <v>490</v>
      </c>
      <c r="D119" s="9">
        <v>45306</v>
      </c>
      <c r="E119" s="39" t="s">
        <v>478</v>
      </c>
      <c r="F119" s="48">
        <v>4200</v>
      </c>
      <c r="G119">
        <f t="shared" si="2"/>
        <v>1050</v>
      </c>
      <c r="H119" s="48">
        <f t="shared" si="3"/>
        <v>3150</v>
      </c>
    </row>
    <row r="120" spans="1:8" x14ac:dyDescent="0.25">
      <c r="A120" s="9">
        <v>45306</v>
      </c>
      <c r="B120">
        <v>100665</v>
      </c>
      <c r="C120" t="s">
        <v>490</v>
      </c>
      <c r="D120" s="9">
        <v>45306</v>
      </c>
      <c r="E120" s="39" t="s">
        <v>478</v>
      </c>
      <c r="F120" s="48">
        <v>4200</v>
      </c>
      <c r="G120">
        <f t="shared" si="2"/>
        <v>1050</v>
      </c>
      <c r="H120" s="48">
        <f t="shared" si="3"/>
        <v>3150</v>
      </c>
    </row>
    <row r="121" spans="1:8" x14ac:dyDescent="0.25">
      <c r="A121" s="9">
        <v>45306</v>
      </c>
      <c r="B121">
        <v>100669</v>
      </c>
      <c r="C121" t="s">
        <v>491</v>
      </c>
      <c r="D121" s="9">
        <v>45306</v>
      </c>
      <c r="E121" s="39" t="s">
        <v>478</v>
      </c>
      <c r="F121" s="48">
        <v>4800</v>
      </c>
      <c r="G121">
        <f t="shared" si="2"/>
        <v>1200</v>
      </c>
      <c r="H121" s="48">
        <f t="shared" si="3"/>
        <v>3600</v>
      </c>
    </row>
    <row r="122" spans="1:8" x14ac:dyDescent="0.25">
      <c r="A122" s="9">
        <v>45306</v>
      </c>
      <c r="B122">
        <v>100673</v>
      </c>
      <c r="C122" t="s">
        <v>491</v>
      </c>
      <c r="D122" s="9">
        <v>45306</v>
      </c>
      <c r="E122" s="39" t="s">
        <v>478</v>
      </c>
      <c r="F122" s="48">
        <v>4800</v>
      </c>
      <c r="G122">
        <f t="shared" si="2"/>
        <v>1200</v>
      </c>
      <c r="H122" s="48">
        <f t="shared" si="3"/>
        <v>3600</v>
      </c>
    </row>
    <row r="123" spans="1:8" x14ac:dyDescent="0.25">
      <c r="A123" s="9">
        <v>45306</v>
      </c>
      <c r="B123">
        <v>100677</v>
      </c>
      <c r="C123" t="s">
        <v>491</v>
      </c>
      <c r="D123" s="9">
        <v>45306</v>
      </c>
      <c r="E123" s="39" t="s">
        <v>478</v>
      </c>
      <c r="F123" s="48">
        <v>4800</v>
      </c>
      <c r="G123">
        <f t="shared" si="2"/>
        <v>1200</v>
      </c>
      <c r="H123" s="48">
        <f t="shared" si="3"/>
        <v>3600</v>
      </c>
    </row>
    <row r="124" spans="1:8" x14ac:dyDescent="0.25">
      <c r="A124" s="9">
        <v>45306</v>
      </c>
      <c r="B124">
        <v>100681</v>
      </c>
      <c r="C124" t="s">
        <v>491</v>
      </c>
      <c r="D124" s="9">
        <v>45306</v>
      </c>
      <c r="E124" s="39" t="s">
        <v>478</v>
      </c>
      <c r="F124" s="48">
        <v>4800</v>
      </c>
      <c r="G124">
        <f t="shared" si="2"/>
        <v>1200</v>
      </c>
      <c r="H124" s="48">
        <f t="shared" si="3"/>
        <v>3600</v>
      </c>
    </row>
    <row r="125" spans="1:8" x14ac:dyDescent="0.25">
      <c r="A125" s="9">
        <v>45306</v>
      </c>
      <c r="B125">
        <v>100685</v>
      </c>
      <c r="C125" t="s">
        <v>491</v>
      </c>
      <c r="D125" s="9">
        <v>45306</v>
      </c>
      <c r="E125" s="39" t="s">
        <v>478</v>
      </c>
      <c r="F125" s="48">
        <v>4800</v>
      </c>
      <c r="G125">
        <f t="shared" si="2"/>
        <v>1200</v>
      </c>
      <c r="H125" s="48">
        <f t="shared" si="3"/>
        <v>3600</v>
      </c>
    </row>
    <row r="126" spans="1:8" x14ac:dyDescent="0.25">
      <c r="A126" s="9">
        <v>45306</v>
      </c>
      <c r="B126">
        <v>100689</v>
      </c>
      <c r="C126" t="s">
        <v>492</v>
      </c>
      <c r="D126" s="9">
        <v>45306</v>
      </c>
      <c r="E126" s="39" t="s">
        <v>478</v>
      </c>
      <c r="F126" s="48">
        <v>16080</v>
      </c>
      <c r="G126">
        <f t="shared" si="2"/>
        <v>4020</v>
      </c>
      <c r="H126" s="48">
        <f t="shared" si="3"/>
        <v>12060</v>
      </c>
    </row>
    <row r="127" spans="1:8" x14ac:dyDescent="0.25">
      <c r="A127" s="9">
        <v>45306</v>
      </c>
      <c r="B127">
        <v>100693</v>
      </c>
      <c r="C127" t="s">
        <v>492</v>
      </c>
      <c r="D127" s="9">
        <v>45306</v>
      </c>
      <c r="E127" s="39" t="s">
        <v>478</v>
      </c>
      <c r="F127" s="48">
        <v>16080</v>
      </c>
      <c r="G127">
        <f t="shared" si="2"/>
        <v>4020</v>
      </c>
      <c r="H127" s="48">
        <f t="shared" si="3"/>
        <v>12060</v>
      </c>
    </row>
    <row r="128" spans="1:8" x14ac:dyDescent="0.25">
      <c r="A128" s="9">
        <v>45306</v>
      </c>
      <c r="B128">
        <v>100697</v>
      </c>
      <c r="C128" t="s">
        <v>492</v>
      </c>
      <c r="D128" s="9">
        <v>45306</v>
      </c>
      <c r="E128" s="39" t="s">
        <v>478</v>
      </c>
      <c r="F128" s="48">
        <v>16080</v>
      </c>
      <c r="G128">
        <f t="shared" si="2"/>
        <v>4020</v>
      </c>
      <c r="H128" s="48">
        <f t="shared" si="3"/>
        <v>12060</v>
      </c>
    </row>
    <row r="129" spans="1:8" x14ac:dyDescent="0.25">
      <c r="A129" s="9">
        <v>45306</v>
      </c>
      <c r="B129">
        <v>100701</v>
      </c>
      <c r="C129" t="s">
        <v>492</v>
      </c>
      <c r="D129" s="9">
        <v>45306</v>
      </c>
      <c r="E129" s="39" t="s">
        <v>478</v>
      </c>
      <c r="F129" s="48">
        <v>16080</v>
      </c>
      <c r="G129">
        <f t="shared" si="2"/>
        <v>4020</v>
      </c>
      <c r="H129" s="48">
        <f t="shared" si="3"/>
        <v>12060</v>
      </c>
    </row>
    <row r="130" spans="1:8" x14ac:dyDescent="0.25">
      <c r="A130" s="9">
        <v>45306</v>
      </c>
      <c r="B130">
        <v>100705</v>
      </c>
      <c r="C130" t="s">
        <v>492</v>
      </c>
      <c r="D130" s="9">
        <v>45306</v>
      </c>
      <c r="E130" s="39" t="s">
        <v>478</v>
      </c>
      <c r="F130" s="48">
        <v>16080</v>
      </c>
      <c r="G130">
        <f t="shared" si="2"/>
        <v>4020</v>
      </c>
      <c r="H130" s="48">
        <f t="shared" si="3"/>
        <v>12060</v>
      </c>
    </row>
    <row r="131" spans="1:8" x14ac:dyDescent="0.25">
      <c r="A131" s="9"/>
      <c r="D131" s="9"/>
      <c r="E131" s="39"/>
      <c r="F131" s="48"/>
      <c r="H131" s="48"/>
    </row>
    <row r="132" spans="1:8" x14ac:dyDescent="0.25">
      <c r="A132" s="9">
        <v>45306</v>
      </c>
      <c r="B132">
        <v>100709</v>
      </c>
      <c r="C132" t="s">
        <v>493</v>
      </c>
      <c r="D132" s="9">
        <v>45306</v>
      </c>
      <c r="E132" s="39" t="s">
        <v>478</v>
      </c>
      <c r="F132" s="48">
        <v>7200</v>
      </c>
      <c r="G132">
        <f t="shared" si="2"/>
        <v>1800</v>
      </c>
      <c r="H132" s="48">
        <f t="shared" si="3"/>
        <v>5400</v>
      </c>
    </row>
    <row r="133" spans="1:8" x14ac:dyDescent="0.25">
      <c r="A133" s="9">
        <v>45306</v>
      </c>
      <c r="B133">
        <v>100713</v>
      </c>
      <c r="C133" t="s">
        <v>493</v>
      </c>
      <c r="D133" s="9">
        <v>45306</v>
      </c>
      <c r="E133" s="39" t="s">
        <v>478</v>
      </c>
      <c r="F133" s="48">
        <v>7200</v>
      </c>
      <c r="G133">
        <f t="shared" si="2"/>
        <v>1800</v>
      </c>
      <c r="H133" s="48">
        <f t="shared" si="3"/>
        <v>5400</v>
      </c>
    </row>
    <row r="134" spans="1:8" x14ac:dyDescent="0.25">
      <c r="A134" s="9">
        <v>45306</v>
      </c>
      <c r="B134">
        <v>100717</v>
      </c>
      <c r="C134" t="s">
        <v>493</v>
      </c>
      <c r="D134" s="9">
        <v>45306</v>
      </c>
      <c r="E134" s="39" t="s">
        <v>478</v>
      </c>
      <c r="F134" s="48">
        <v>7200</v>
      </c>
      <c r="G134">
        <f t="shared" si="2"/>
        <v>1800</v>
      </c>
      <c r="H134" s="48">
        <f t="shared" si="3"/>
        <v>5400</v>
      </c>
    </row>
    <row r="135" spans="1:8" x14ac:dyDescent="0.25">
      <c r="A135" s="9">
        <v>45306</v>
      </c>
      <c r="B135">
        <v>100721</v>
      </c>
      <c r="C135" t="s">
        <v>493</v>
      </c>
      <c r="D135" s="9">
        <v>45306</v>
      </c>
      <c r="E135" s="39" t="s">
        <v>478</v>
      </c>
      <c r="F135" s="48">
        <v>7200</v>
      </c>
      <c r="G135">
        <f t="shared" si="2"/>
        <v>1800</v>
      </c>
      <c r="H135" s="48">
        <f t="shared" si="3"/>
        <v>5400</v>
      </c>
    </row>
    <row r="136" spans="1:8" x14ac:dyDescent="0.25">
      <c r="A136" s="9">
        <v>45306</v>
      </c>
      <c r="B136">
        <v>100725</v>
      </c>
      <c r="C136" t="s">
        <v>493</v>
      </c>
      <c r="D136" s="9">
        <v>45306</v>
      </c>
      <c r="E136" s="39" t="s">
        <v>478</v>
      </c>
      <c r="F136" s="48">
        <v>7200</v>
      </c>
      <c r="G136">
        <f t="shared" si="2"/>
        <v>1800</v>
      </c>
      <c r="H136" s="48">
        <f t="shared" si="3"/>
        <v>5400</v>
      </c>
    </row>
    <row r="137" spans="1:8" x14ac:dyDescent="0.25">
      <c r="A137" s="9">
        <v>45306</v>
      </c>
      <c r="B137">
        <v>100729</v>
      </c>
      <c r="C137" t="s">
        <v>493</v>
      </c>
      <c r="D137" s="9">
        <v>45306</v>
      </c>
      <c r="E137" s="39" t="s">
        <v>478</v>
      </c>
      <c r="F137" s="48">
        <v>7200</v>
      </c>
      <c r="G137">
        <f t="shared" si="2"/>
        <v>1800</v>
      </c>
      <c r="H137" s="48">
        <f t="shared" si="3"/>
        <v>5400</v>
      </c>
    </row>
    <row r="138" spans="1:8" x14ac:dyDescent="0.25">
      <c r="A138" s="9">
        <v>45306</v>
      </c>
      <c r="B138">
        <v>100733</v>
      </c>
      <c r="C138" t="s">
        <v>493</v>
      </c>
      <c r="D138" s="9">
        <v>45306</v>
      </c>
      <c r="E138" s="39" t="s">
        <v>478</v>
      </c>
      <c r="F138" s="48">
        <v>7200</v>
      </c>
      <c r="G138">
        <f t="shared" si="2"/>
        <v>1800</v>
      </c>
      <c r="H138" s="48">
        <f t="shared" si="3"/>
        <v>5400</v>
      </c>
    </row>
    <row r="139" spans="1:8" x14ac:dyDescent="0.25">
      <c r="A139" s="9">
        <v>45306</v>
      </c>
      <c r="B139">
        <v>100737</v>
      </c>
      <c r="C139" t="s">
        <v>493</v>
      </c>
      <c r="D139" s="9">
        <v>45306</v>
      </c>
      <c r="E139" s="39" t="s">
        <v>478</v>
      </c>
      <c r="F139" s="48">
        <v>7200</v>
      </c>
      <c r="G139">
        <f t="shared" si="2"/>
        <v>1800</v>
      </c>
      <c r="H139" s="48">
        <f t="shared" si="3"/>
        <v>5400</v>
      </c>
    </row>
    <row r="140" spans="1:8" x14ac:dyDescent="0.25">
      <c r="A140" s="9">
        <v>45306</v>
      </c>
      <c r="B140">
        <v>100741</v>
      </c>
      <c r="C140" t="s">
        <v>494</v>
      </c>
      <c r="D140" s="9">
        <v>45306</v>
      </c>
      <c r="E140" s="39" t="s">
        <v>391</v>
      </c>
      <c r="F140" s="48">
        <v>15900</v>
      </c>
      <c r="G140">
        <f t="shared" si="2"/>
        <v>3975</v>
      </c>
      <c r="H140" s="48">
        <f t="shared" si="3"/>
        <v>11925</v>
      </c>
    </row>
    <row r="141" spans="1:8" x14ac:dyDescent="0.25">
      <c r="A141" s="9">
        <v>45306</v>
      </c>
      <c r="B141">
        <v>100745</v>
      </c>
      <c r="C141" t="s">
        <v>494</v>
      </c>
      <c r="D141" s="9">
        <v>45306</v>
      </c>
      <c r="E141" s="39" t="s">
        <v>391</v>
      </c>
      <c r="F141" s="48">
        <v>15900</v>
      </c>
      <c r="G141">
        <f t="shared" si="2"/>
        <v>3975</v>
      </c>
      <c r="H141" s="48">
        <f t="shared" si="3"/>
        <v>11925</v>
      </c>
    </row>
    <row r="142" spans="1:8" x14ac:dyDescent="0.25">
      <c r="A142" s="9">
        <v>45306</v>
      </c>
      <c r="B142">
        <v>100749</v>
      </c>
      <c r="C142" t="s">
        <v>494</v>
      </c>
      <c r="D142" s="9">
        <v>45306</v>
      </c>
      <c r="E142" s="39" t="s">
        <v>391</v>
      </c>
      <c r="F142" s="48">
        <v>15900</v>
      </c>
      <c r="G142">
        <f t="shared" ref="G142:G207" si="4">F142*25%</f>
        <v>3975</v>
      </c>
      <c r="H142" s="48">
        <f t="shared" si="3"/>
        <v>11925</v>
      </c>
    </row>
    <row r="143" spans="1:8" x14ac:dyDescent="0.25">
      <c r="A143" s="9">
        <v>45306</v>
      </c>
      <c r="B143">
        <v>100753</v>
      </c>
      <c r="C143" t="s">
        <v>494</v>
      </c>
      <c r="D143" s="9">
        <v>45306</v>
      </c>
      <c r="E143" s="39" t="s">
        <v>391</v>
      </c>
      <c r="F143" s="48">
        <v>15900</v>
      </c>
      <c r="G143">
        <f t="shared" si="4"/>
        <v>3975</v>
      </c>
      <c r="H143" s="48">
        <f t="shared" si="3"/>
        <v>11925</v>
      </c>
    </row>
    <row r="144" spans="1:8" x14ac:dyDescent="0.25">
      <c r="A144" s="9">
        <v>45306</v>
      </c>
      <c r="B144">
        <v>100757</v>
      </c>
      <c r="C144" t="s">
        <v>494</v>
      </c>
      <c r="D144" s="9">
        <v>45306</v>
      </c>
      <c r="E144" s="39" t="s">
        <v>391</v>
      </c>
      <c r="F144" s="48">
        <v>15900</v>
      </c>
      <c r="G144">
        <f t="shared" si="4"/>
        <v>3975</v>
      </c>
      <c r="H144" s="48">
        <f t="shared" si="3"/>
        <v>11925</v>
      </c>
    </row>
    <row r="145" spans="1:8" x14ac:dyDescent="0.25">
      <c r="A145" s="9">
        <v>45306</v>
      </c>
      <c r="B145">
        <v>100761</v>
      </c>
      <c r="C145" t="s">
        <v>494</v>
      </c>
      <c r="D145" s="9">
        <v>45306</v>
      </c>
      <c r="E145" s="39" t="s">
        <v>391</v>
      </c>
      <c r="F145" s="48">
        <v>15900</v>
      </c>
      <c r="G145">
        <f t="shared" si="4"/>
        <v>3975</v>
      </c>
      <c r="H145" s="48">
        <f t="shared" si="3"/>
        <v>11925</v>
      </c>
    </row>
    <row r="146" spans="1:8" x14ac:dyDescent="0.25">
      <c r="A146" s="9">
        <v>45306</v>
      </c>
      <c r="B146">
        <v>100765</v>
      </c>
      <c r="C146" t="s">
        <v>494</v>
      </c>
      <c r="D146" s="9">
        <v>45306</v>
      </c>
      <c r="E146" s="39" t="s">
        <v>391</v>
      </c>
      <c r="F146" s="48">
        <v>15900</v>
      </c>
      <c r="G146">
        <f t="shared" si="4"/>
        <v>3975</v>
      </c>
      <c r="H146" s="48">
        <f t="shared" si="3"/>
        <v>11925</v>
      </c>
    </row>
    <row r="147" spans="1:8" x14ac:dyDescent="0.25">
      <c r="A147" s="9">
        <v>45306</v>
      </c>
      <c r="B147">
        <v>100769</v>
      </c>
      <c r="C147" t="s">
        <v>494</v>
      </c>
      <c r="D147" s="9">
        <v>45306</v>
      </c>
      <c r="E147" s="39" t="s">
        <v>391</v>
      </c>
      <c r="F147" s="48">
        <v>15900</v>
      </c>
      <c r="G147">
        <f t="shared" si="4"/>
        <v>3975</v>
      </c>
      <c r="H147" s="48">
        <f t="shared" si="3"/>
        <v>11925</v>
      </c>
    </row>
    <row r="148" spans="1:8" x14ac:dyDescent="0.25">
      <c r="A148" s="9">
        <v>45307</v>
      </c>
      <c r="B148">
        <v>100773</v>
      </c>
      <c r="C148" t="s">
        <v>495</v>
      </c>
      <c r="D148" s="9">
        <v>45306</v>
      </c>
      <c r="E148" s="39" t="s">
        <v>496</v>
      </c>
      <c r="F148" s="48">
        <v>18000</v>
      </c>
      <c r="G148">
        <f t="shared" si="4"/>
        <v>4500</v>
      </c>
      <c r="H148" s="48">
        <f t="shared" si="3"/>
        <v>13500</v>
      </c>
    </row>
    <row r="149" spans="1:8" x14ac:dyDescent="0.25">
      <c r="A149" s="9">
        <v>45307</v>
      </c>
      <c r="B149">
        <v>100777</v>
      </c>
      <c r="C149" t="s">
        <v>497</v>
      </c>
      <c r="D149" s="9">
        <v>45306</v>
      </c>
      <c r="E149" s="39" t="s">
        <v>496</v>
      </c>
      <c r="F149" s="48">
        <v>49500</v>
      </c>
      <c r="G149">
        <f t="shared" si="4"/>
        <v>12375</v>
      </c>
      <c r="H149" s="48">
        <f t="shared" si="3"/>
        <v>37125</v>
      </c>
    </row>
    <row r="150" spans="1:8" x14ac:dyDescent="0.25">
      <c r="A150" s="9">
        <v>45307</v>
      </c>
      <c r="B150">
        <v>100781</v>
      </c>
      <c r="C150" t="s">
        <v>498</v>
      </c>
      <c r="D150" s="9">
        <v>45306</v>
      </c>
      <c r="E150" s="39" t="s">
        <v>496</v>
      </c>
      <c r="F150" s="48">
        <v>12800</v>
      </c>
      <c r="G150">
        <f t="shared" si="4"/>
        <v>3200</v>
      </c>
      <c r="H150" s="48">
        <f t="shared" si="3"/>
        <v>9600</v>
      </c>
    </row>
    <row r="151" spans="1:8" x14ac:dyDescent="0.25">
      <c r="A151" s="9">
        <v>45307</v>
      </c>
      <c r="B151">
        <v>100785</v>
      </c>
      <c r="C151" t="s">
        <v>499</v>
      </c>
      <c r="D151" s="9">
        <v>45306</v>
      </c>
      <c r="E151" s="39" t="s">
        <v>500</v>
      </c>
      <c r="F151" s="48">
        <v>21500</v>
      </c>
      <c r="G151">
        <f t="shared" si="4"/>
        <v>5375</v>
      </c>
      <c r="H151" s="48">
        <f t="shared" si="3"/>
        <v>16125</v>
      </c>
    </row>
    <row r="152" spans="1:8" x14ac:dyDescent="0.25">
      <c r="A152" s="9">
        <v>45307</v>
      </c>
      <c r="B152">
        <v>100789</v>
      </c>
      <c r="C152" t="s">
        <v>499</v>
      </c>
      <c r="D152" s="9">
        <v>45306</v>
      </c>
      <c r="E152" s="39" t="s">
        <v>501</v>
      </c>
      <c r="F152" s="48">
        <v>18700</v>
      </c>
      <c r="G152">
        <f t="shared" si="4"/>
        <v>4675</v>
      </c>
      <c r="H152" s="48">
        <f t="shared" si="3"/>
        <v>14025</v>
      </c>
    </row>
    <row r="153" spans="1:8" x14ac:dyDescent="0.25">
      <c r="A153" s="9">
        <v>45310</v>
      </c>
      <c r="B153">
        <v>100793</v>
      </c>
      <c r="C153" t="s">
        <v>502</v>
      </c>
      <c r="D153" s="9">
        <v>45310</v>
      </c>
      <c r="E153" s="39" t="s">
        <v>503</v>
      </c>
      <c r="F153" s="48">
        <v>18200</v>
      </c>
      <c r="G153">
        <f t="shared" si="4"/>
        <v>4550</v>
      </c>
      <c r="H153" s="48">
        <f t="shared" si="3"/>
        <v>13650</v>
      </c>
    </row>
    <row r="154" spans="1:8" x14ac:dyDescent="0.25">
      <c r="A154" s="9">
        <v>45310</v>
      </c>
      <c r="B154">
        <v>100797</v>
      </c>
      <c r="C154" t="s">
        <v>502</v>
      </c>
      <c r="D154" s="9">
        <v>45310</v>
      </c>
      <c r="E154" s="39" t="s">
        <v>503</v>
      </c>
      <c r="F154" s="48">
        <v>18200</v>
      </c>
      <c r="G154">
        <f t="shared" si="4"/>
        <v>4550</v>
      </c>
      <c r="H154" s="48">
        <f t="shared" si="3"/>
        <v>13650</v>
      </c>
    </row>
    <row r="155" spans="1:8" x14ac:dyDescent="0.25">
      <c r="A155" s="9">
        <v>45310</v>
      </c>
      <c r="B155">
        <v>100801</v>
      </c>
      <c r="C155" t="s">
        <v>502</v>
      </c>
      <c r="D155" s="9">
        <v>45310</v>
      </c>
      <c r="E155" s="39" t="s">
        <v>503</v>
      </c>
      <c r="F155" s="48">
        <v>18200</v>
      </c>
      <c r="G155">
        <f t="shared" si="4"/>
        <v>4550</v>
      </c>
      <c r="H155" s="48">
        <f t="shared" si="3"/>
        <v>13650</v>
      </c>
    </row>
    <row r="156" spans="1:8" x14ac:dyDescent="0.25">
      <c r="A156" s="9">
        <v>45310</v>
      </c>
      <c r="B156">
        <v>100805</v>
      </c>
      <c r="C156" t="s">
        <v>504</v>
      </c>
      <c r="D156" s="9">
        <v>45310</v>
      </c>
      <c r="E156" s="39" t="s">
        <v>503</v>
      </c>
      <c r="F156" s="48">
        <v>6580</v>
      </c>
      <c r="G156">
        <f t="shared" si="4"/>
        <v>1645</v>
      </c>
      <c r="H156" s="48">
        <f t="shared" si="3"/>
        <v>4935</v>
      </c>
    </row>
    <row r="157" spans="1:8" x14ac:dyDescent="0.25">
      <c r="A157" s="9">
        <v>45310</v>
      </c>
      <c r="B157">
        <v>100809</v>
      </c>
      <c r="C157" t="s">
        <v>504</v>
      </c>
      <c r="D157" s="9">
        <v>45310</v>
      </c>
      <c r="E157" s="39" t="s">
        <v>503</v>
      </c>
      <c r="F157" s="48">
        <v>6580</v>
      </c>
      <c r="G157">
        <f t="shared" si="4"/>
        <v>1645</v>
      </c>
      <c r="H157" s="48">
        <f t="shared" si="3"/>
        <v>4935</v>
      </c>
    </row>
    <row r="158" spans="1:8" x14ac:dyDescent="0.25">
      <c r="A158" s="9">
        <v>45310</v>
      </c>
      <c r="B158">
        <v>100813</v>
      </c>
      <c r="C158" t="s">
        <v>504</v>
      </c>
      <c r="D158" s="9">
        <v>45310</v>
      </c>
      <c r="E158" s="39" t="s">
        <v>503</v>
      </c>
      <c r="F158" s="48">
        <v>6580</v>
      </c>
      <c r="G158">
        <f t="shared" si="4"/>
        <v>1645</v>
      </c>
      <c r="H158" s="48">
        <f t="shared" ref="H158:H215" si="5">F158-G158</f>
        <v>4935</v>
      </c>
    </row>
    <row r="159" spans="1:8" x14ac:dyDescent="0.25">
      <c r="A159" s="9">
        <v>45310</v>
      </c>
      <c r="B159">
        <v>100817</v>
      </c>
      <c r="C159" t="s">
        <v>504</v>
      </c>
      <c r="D159" s="9">
        <v>45310</v>
      </c>
      <c r="E159" s="39" t="s">
        <v>503</v>
      </c>
      <c r="F159" s="48">
        <v>6580</v>
      </c>
      <c r="G159">
        <f t="shared" si="4"/>
        <v>1645</v>
      </c>
      <c r="H159" s="48">
        <f t="shared" si="5"/>
        <v>4935</v>
      </c>
    </row>
    <row r="160" spans="1:8" x14ac:dyDescent="0.25">
      <c r="A160" s="9">
        <v>45310</v>
      </c>
      <c r="B160">
        <v>100821</v>
      </c>
      <c r="C160" t="s">
        <v>504</v>
      </c>
      <c r="D160" s="9">
        <v>45310</v>
      </c>
      <c r="E160" s="39" t="s">
        <v>503</v>
      </c>
      <c r="F160" s="48">
        <v>6580</v>
      </c>
      <c r="G160">
        <f t="shared" si="4"/>
        <v>1645</v>
      </c>
      <c r="H160" s="48">
        <f t="shared" si="5"/>
        <v>4935</v>
      </c>
    </row>
    <row r="161" spans="1:8" x14ac:dyDescent="0.25">
      <c r="A161" s="9">
        <v>45310</v>
      </c>
      <c r="B161">
        <v>100825</v>
      </c>
      <c r="C161" t="s">
        <v>504</v>
      </c>
      <c r="D161" s="9">
        <v>45310</v>
      </c>
      <c r="E161" s="39" t="s">
        <v>503</v>
      </c>
      <c r="F161" s="48">
        <v>6580</v>
      </c>
      <c r="G161">
        <f t="shared" si="4"/>
        <v>1645</v>
      </c>
      <c r="H161" s="48">
        <f t="shared" si="5"/>
        <v>4935</v>
      </c>
    </row>
    <row r="162" spans="1:8" x14ac:dyDescent="0.25">
      <c r="A162" s="9">
        <v>45310</v>
      </c>
      <c r="B162">
        <v>100829</v>
      </c>
      <c r="C162" t="s">
        <v>504</v>
      </c>
      <c r="D162" s="9">
        <v>45310</v>
      </c>
      <c r="E162" s="39" t="s">
        <v>503</v>
      </c>
      <c r="F162" s="48">
        <v>6580</v>
      </c>
      <c r="G162">
        <f t="shared" si="4"/>
        <v>1645</v>
      </c>
      <c r="H162" s="48">
        <f t="shared" si="5"/>
        <v>4935</v>
      </c>
    </row>
    <row r="163" spans="1:8" x14ac:dyDescent="0.25">
      <c r="A163" s="9">
        <v>45310</v>
      </c>
      <c r="B163">
        <v>100833</v>
      </c>
      <c r="C163" t="s">
        <v>504</v>
      </c>
      <c r="D163" s="9">
        <v>45310</v>
      </c>
      <c r="E163" s="39" t="s">
        <v>503</v>
      </c>
      <c r="F163" s="48">
        <v>6580</v>
      </c>
      <c r="G163">
        <f t="shared" si="4"/>
        <v>1645</v>
      </c>
      <c r="H163" s="48">
        <f t="shared" si="5"/>
        <v>4935</v>
      </c>
    </row>
    <row r="164" spans="1:8" x14ac:dyDescent="0.25">
      <c r="A164" s="9">
        <v>45310</v>
      </c>
      <c r="B164">
        <v>100837</v>
      </c>
      <c r="C164" t="s">
        <v>504</v>
      </c>
      <c r="D164" s="9">
        <v>45310</v>
      </c>
      <c r="E164" s="39" t="s">
        <v>503</v>
      </c>
      <c r="F164" s="48">
        <v>6580</v>
      </c>
      <c r="G164">
        <f t="shared" si="4"/>
        <v>1645</v>
      </c>
      <c r="H164" s="48">
        <f t="shared" si="5"/>
        <v>4935</v>
      </c>
    </row>
    <row r="165" spans="1:8" x14ac:dyDescent="0.25">
      <c r="A165" s="9">
        <v>45310</v>
      </c>
      <c r="B165">
        <v>100841</v>
      </c>
      <c r="C165" t="s">
        <v>504</v>
      </c>
      <c r="D165" s="9">
        <v>45310</v>
      </c>
      <c r="E165" s="39" t="s">
        <v>505</v>
      </c>
      <c r="F165" s="48">
        <v>6580</v>
      </c>
      <c r="G165">
        <f t="shared" si="4"/>
        <v>1645</v>
      </c>
      <c r="H165" s="48">
        <f t="shared" si="5"/>
        <v>4935</v>
      </c>
    </row>
    <row r="166" spans="1:8" x14ac:dyDescent="0.25">
      <c r="A166" s="9">
        <v>45310</v>
      </c>
      <c r="B166">
        <v>100845</v>
      </c>
      <c r="C166" t="s">
        <v>504</v>
      </c>
      <c r="D166" s="9">
        <v>45310</v>
      </c>
      <c r="E166" s="39" t="s">
        <v>505</v>
      </c>
      <c r="F166" s="48">
        <v>6580</v>
      </c>
      <c r="G166">
        <f t="shared" si="4"/>
        <v>1645</v>
      </c>
      <c r="H166" s="48">
        <f t="shared" si="5"/>
        <v>4935</v>
      </c>
    </row>
    <row r="167" spans="1:8" x14ac:dyDescent="0.25">
      <c r="A167" s="9">
        <v>45310</v>
      </c>
      <c r="B167">
        <v>100849</v>
      </c>
      <c r="C167" t="s">
        <v>504</v>
      </c>
      <c r="D167" s="9">
        <v>45310</v>
      </c>
      <c r="E167" s="39" t="s">
        <v>505</v>
      </c>
      <c r="F167" s="48">
        <v>6580</v>
      </c>
      <c r="G167">
        <f t="shared" si="4"/>
        <v>1645</v>
      </c>
      <c r="H167" s="48">
        <f t="shared" si="5"/>
        <v>4935</v>
      </c>
    </row>
    <row r="168" spans="1:8" x14ac:dyDescent="0.25">
      <c r="A168" s="9">
        <v>45310</v>
      </c>
      <c r="B168">
        <v>100853</v>
      </c>
      <c r="C168" t="s">
        <v>504</v>
      </c>
      <c r="D168" s="9">
        <v>45310</v>
      </c>
      <c r="E168" s="39" t="s">
        <v>505</v>
      </c>
      <c r="F168" s="48">
        <v>6580</v>
      </c>
      <c r="G168">
        <f t="shared" si="4"/>
        <v>1645</v>
      </c>
      <c r="H168" s="48">
        <f t="shared" si="5"/>
        <v>4935</v>
      </c>
    </row>
    <row r="169" spans="1:8" x14ac:dyDescent="0.25">
      <c r="A169" s="9">
        <v>45310</v>
      </c>
      <c r="B169">
        <v>100857</v>
      </c>
      <c r="C169" t="s">
        <v>504</v>
      </c>
      <c r="D169" s="9">
        <v>45310</v>
      </c>
      <c r="E169" s="39" t="s">
        <v>505</v>
      </c>
      <c r="F169" s="48">
        <v>6580</v>
      </c>
      <c r="G169">
        <f t="shared" si="4"/>
        <v>1645</v>
      </c>
      <c r="H169" s="48">
        <f t="shared" si="5"/>
        <v>4935</v>
      </c>
    </row>
    <row r="170" spans="1:8" x14ac:dyDescent="0.25">
      <c r="A170" s="9">
        <v>45310</v>
      </c>
      <c r="B170">
        <v>100861</v>
      </c>
      <c r="C170" t="s">
        <v>504</v>
      </c>
      <c r="D170" s="9">
        <v>45310</v>
      </c>
      <c r="E170" s="39" t="s">
        <v>505</v>
      </c>
      <c r="F170" s="48">
        <v>6580</v>
      </c>
      <c r="G170">
        <f t="shared" si="4"/>
        <v>1645</v>
      </c>
      <c r="H170" s="48">
        <f t="shared" si="5"/>
        <v>4935</v>
      </c>
    </row>
    <row r="171" spans="1:8" x14ac:dyDescent="0.25">
      <c r="A171" s="9">
        <v>45310</v>
      </c>
      <c r="B171">
        <v>100865</v>
      </c>
      <c r="C171" t="s">
        <v>504</v>
      </c>
      <c r="D171" s="9">
        <v>45310</v>
      </c>
      <c r="E171" s="39" t="s">
        <v>505</v>
      </c>
      <c r="F171" s="48">
        <v>6580</v>
      </c>
      <c r="G171">
        <f t="shared" si="4"/>
        <v>1645</v>
      </c>
      <c r="H171" s="48">
        <f t="shared" si="5"/>
        <v>4935</v>
      </c>
    </row>
    <row r="172" spans="1:8" x14ac:dyDescent="0.25">
      <c r="A172" s="9">
        <v>45310</v>
      </c>
      <c r="B172">
        <v>100869</v>
      </c>
      <c r="C172" t="s">
        <v>504</v>
      </c>
      <c r="D172" s="9">
        <v>45310</v>
      </c>
      <c r="E172" s="39" t="s">
        <v>505</v>
      </c>
      <c r="F172" s="48">
        <v>6580</v>
      </c>
      <c r="G172">
        <f t="shared" si="4"/>
        <v>1645</v>
      </c>
      <c r="H172" s="48">
        <f t="shared" si="5"/>
        <v>4935</v>
      </c>
    </row>
    <row r="173" spans="1:8" x14ac:dyDescent="0.25">
      <c r="A173" s="9">
        <v>45310</v>
      </c>
      <c r="B173">
        <v>100873</v>
      </c>
      <c r="C173" t="s">
        <v>504</v>
      </c>
      <c r="D173" s="9">
        <v>45310</v>
      </c>
      <c r="E173" s="39" t="s">
        <v>506</v>
      </c>
      <c r="F173" s="48">
        <v>6580</v>
      </c>
      <c r="G173">
        <f t="shared" si="4"/>
        <v>1645</v>
      </c>
      <c r="H173" s="48">
        <f t="shared" si="5"/>
        <v>4935</v>
      </c>
    </row>
    <row r="174" spans="1:8" x14ac:dyDescent="0.25">
      <c r="A174" s="9">
        <v>45310</v>
      </c>
      <c r="B174">
        <v>100877</v>
      </c>
      <c r="C174" t="s">
        <v>504</v>
      </c>
      <c r="D174" s="9">
        <v>45310</v>
      </c>
      <c r="E174" s="39" t="s">
        <v>506</v>
      </c>
      <c r="F174" s="48">
        <v>6580</v>
      </c>
      <c r="G174">
        <f t="shared" si="4"/>
        <v>1645</v>
      </c>
      <c r="H174" s="48">
        <f t="shared" si="5"/>
        <v>4935</v>
      </c>
    </row>
    <row r="175" spans="1:8" x14ac:dyDescent="0.25">
      <c r="A175" s="9"/>
      <c r="D175" s="9"/>
      <c r="E175" s="39"/>
      <c r="F175" s="48"/>
      <c r="H175" s="48"/>
    </row>
    <row r="176" spans="1:8" x14ac:dyDescent="0.25">
      <c r="A176" s="9">
        <v>45310</v>
      </c>
      <c r="B176">
        <v>100881</v>
      </c>
      <c r="C176" t="s">
        <v>504</v>
      </c>
      <c r="D176" s="9">
        <v>45310</v>
      </c>
      <c r="E176" s="39" t="s">
        <v>506</v>
      </c>
      <c r="F176" s="48">
        <v>6580</v>
      </c>
      <c r="G176">
        <f t="shared" si="4"/>
        <v>1645</v>
      </c>
      <c r="H176" s="48">
        <f t="shared" si="5"/>
        <v>4935</v>
      </c>
    </row>
    <row r="177" spans="1:8" x14ac:dyDescent="0.25">
      <c r="A177" s="9">
        <v>45310</v>
      </c>
      <c r="B177">
        <v>100885</v>
      </c>
      <c r="C177" t="s">
        <v>504</v>
      </c>
      <c r="D177" s="9">
        <v>45310</v>
      </c>
      <c r="E177" s="39" t="s">
        <v>506</v>
      </c>
      <c r="F177" s="48">
        <v>6580</v>
      </c>
      <c r="G177">
        <f t="shared" si="4"/>
        <v>1645</v>
      </c>
      <c r="H177" s="48">
        <f t="shared" si="5"/>
        <v>4935</v>
      </c>
    </row>
    <row r="178" spans="1:8" x14ac:dyDescent="0.25">
      <c r="A178" s="9">
        <v>45310</v>
      </c>
      <c r="B178">
        <v>100889</v>
      </c>
      <c r="C178" t="s">
        <v>504</v>
      </c>
      <c r="D178" s="9">
        <v>45310</v>
      </c>
      <c r="E178" s="39" t="s">
        <v>506</v>
      </c>
      <c r="F178" s="48">
        <v>6580</v>
      </c>
      <c r="G178">
        <f t="shared" si="4"/>
        <v>1645</v>
      </c>
      <c r="H178" s="48">
        <f t="shared" si="5"/>
        <v>4935</v>
      </c>
    </row>
    <row r="179" spans="1:8" x14ac:dyDescent="0.25">
      <c r="A179" s="9">
        <v>45310</v>
      </c>
      <c r="B179">
        <v>100893</v>
      </c>
      <c r="C179" t="s">
        <v>504</v>
      </c>
      <c r="D179" s="9">
        <v>45310</v>
      </c>
      <c r="E179" s="39" t="s">
        <v>506</v>
      </c>
      <c r="F179" s="48">
        <v>6580</v>
      </c>
      <c r="G179">
        <f t="shared" si="4"/>
        <v>1645</v>
      </c>
      <c r="H179" s="48">
        <f t="shared" si="5"/>
        <v>4935</v>
      </c>
    </row>
    <row r="180" spans="1:8" x14ac:dyDescent="0.25">
      <c r="A180" s="9">
        <v>45310</v>
      </c>
      <c r="B180">
        <v>100897</v>
      </c>
      <c r="C180" t="s">
        <v>504</v>
      </c>
      <c r="D180" s="9">
        <v>45310</v>
      </c>
      <c r="E180" s="39" t="s">
        <v>506</v>
      </c>
      <c r="F180" s="48">
        <v>6580</v>
      </c>
      <c r="G180">
        <f t="shared" si="4"/>
        <v>1645</v>
      </c>
      <c r="H180" s="48">
        <f t="shared" si="5"/>
        <v>4935</v>
      </c>
    </row>
    <row r="181" spans="1:8" x14ac:dyDescent="0.25">
      <c r="A181" s="9">
        <v>45310</v>
      </c>
      <c r="B181">
        <v>100901</v>
      </c>
      <c r="C181" t="s">
        <v>507</v>
      </c>
      <c r="D181" s="9">
        <v>45310</v>
      </c>
      <c r="E181" s="39" t="s">
        <v>353</v>
      </c>
      <c r="F181" s="48">
        <v>9103.15</v>
      </c>
      <c r="G181">
        <f t="shared" si="4"/>
        <v>2275.7874999999999</v>
      </c>
      <c r="H181" s="48">
        <f t="shared" si="5"/>
        <v>6827.3624999999993</v>
      </c>
    </row>
    <row r="182" spans="1:8" x14ac:dyDescent="0.25">
      <c r="A182" s="9">
        <v>45310</v>
      </c>
      <c r="B182">
        <v>100905</v>
      </c>
      <c r="C182" t="s">
        <v>508</v>
      </c>
      <c r="D182" s="9">
        <v>45310</v>
      </c>
      <c r="E182" s="39" t="s">
        <v>509</v>
      </c>
      <c r="F182" s="48">
        <v>5920</v>
      </c>
      <c r="G182">
        <f t="shared" si="4"/>
        <v>1480</v>
      </c>
      <c r="H182" s="48">
        <f t="shared" si="5"/>
        <v>4440</v>
      </c>
    </row>
    <row r="183" spans="1:8" x14ac:dyDescent="0.25">
      <c r="A183" s="9">
        <v>45310</v>
      </c>
      <c r="B183">
        <v>100909</v>
      </c>
      <c r="C183" t="s">
        <v>508</v>
      </c>
      <c r="D183" s="9">
        <v>45310</v>
      </c>
      <c r="E183" s="39" t="s">
        <v>509</v>
      </c>
      <c r="F183" s="48">
        <v>5920</v>
      </c>
      <c r="G183">
        <f t="shared" si="4"/>
        <v>1480</v>
      </c>
      <c r="H183" s="48">
        <f t="shared" si="5"/>
        <v>4440</v>
      </c>
    </row>
    <row r="184" spans="1:8" x14ac:dyDescent="0.25">
      <c r="A184" s="9">
        <v>45310</v>
      </c>
      <c r="B184">
        <v>100913</v>
      </c>
      <c r="C184" t="s">
        <v>508</v>
      </c>
      <c r="D184" s="9">
        <v>45310</v>
      </c>
      <c r="E184" s="39" t="s">
        <v>509</v>
      </c>
      <c r="F184" s="48">
        <v>5920</v>
      </c>
      <c r="G184">
        <f t="shared" si="4"/>
        <v>1480</v>
      </c>
      <c r="H184" s="48">
        <f t="shared" si="5"/>
        <v>4440</v>
      </c>
    </row>
    <row r="185" spans="1:8" x14ac:dyDescent="0.25">
      <c r="A185" s="9">
        <v>45310</v>
      </c>
      <c r="B185">
        <v>100917</v>
      </c>
      <c r="C185" t="s">
        <v>508</v>
      </c>
      <c r="D185" s="9">
        <v>45310</v>
      </c>
      <c r="E185" s="39" t="s">
        <v>509</v>
      </c>
      <c r="F185" s="48">
        <v>5920</v>
      </c>
      <c r="G185">
        <f t="shared" si="4"/>
        <v>1480</v>
      </c>
      <c r="H185" s="48">
        <f t="shared" si="5"/>
        <v>4440</v>
      </c>
    </row>
    <row r="186" spans="1:8" x14ac:dyDescent="0.25">
      <c r="A186" s="9">
        <v>45310</v>
      </c>
      <c r="B186">
        <v>100921</v>
      </c>
      <c r="C186" t="s">
        <v>508</v>
      </c>
      <c r="D186" s="9">
        <v>45310</v>
      </c>
      <c r="E186" s="39" t="s">
        <v>509</v>
      </c>
      <c r="F186" s="48">
        <v>5920</v>
      </c>
      <c r="G186">
        <f t="shared" si="4"/>
        <v>1480</v>
      </c>
      <c r="H186" s="48">
        <f t="shared" si="5"/>
        <v>4440</v>
      </c>
    </row>
    <row r="187" spans="1:8" x14ac:dyDescent="0.25">
      <c r="A187" s="9">
        <v>45310</v>
      </c>
      <c r="B187">
        <v>100925</v>
      </c>
      <c r="C187" t="s">
        <v>508</v>
      </c>
      <c r="D187" s="9">
        <v>45310</v>
      </c>
      <c r="E187" s="39" t="s">
        <v>509</v>
      </c>
      <c r="F187" s="48">
        <v>5920</v>
      </c>
      <c r="G187">
        <f t="shared" si="4"/>
        <v>1480</v>
      </c>
      <c r="H187" s="48">
        <f t="shared" si="5"/>
        <v>4440</v>
      </c>
    </row>
    <row r="188" spans="1:8" x14ac:dyDescent="0.25">
      <c r="A188" s="9">
        <v>45310</v>
      </c>
      <c r="B188">
        <v>100929</v>
      </c>
      <c r="C188" t="s">
        <v>508</v>
      </c>
      <c r="D188" s="9">
        <v>45310</v>
      </c>
      <c r="E188" s="39" t="s">
        <v>509</v>
      </c>
      <c r="F188" s="48">
        <v>5920</v>
      </c>
      <c r="G188">
        <f t="shared" si="4"/>
        <v>1480</v>
      </c>
      <c r="H188" s="48">
        <f t="shared" si="5"/>
        <v>4440</v>
      </c>
    </row>
    <row r="189" spans="1:8" x14ac:dyDescent="0.25">
      <c r="A189" s="9">
        <v>45310</v>
      </c>
      <c r="B189">
        <v>100933</v>
      </c>
      <c r="C189" t="s">
        <v>508</v>
      </c>
      <c r="D189" s="9">
        <v>45310</v>
      </c>
      <c r="E189" s="39" t="s">
        <v>509</v>
      </c>
      <c r="F189" s="48">
        <v>5920</v>
      </c>
      <c r="G189">
        <f t="shared" si="4"/>
        <v>1480</v>
      </c>
      <c r="H189" s="48">
        <f t="shared" si="5"/>
        <v>4440</v>
      </c>
    </row>
    <row r="190" spans="1:8" x14ac:dyDescent="0.25">
      <c r="A190" s="9">
        <v>45310</v>
      </c>
      <c r="B190">
        <v>100937</v>
      </c>
      <c r="C190" t="s">
        <v>508</v>
      </c>
      <c r="D190" s="9">
        <v>45310</v>
      </c>
      <c r="E190" s="39" t="s">
        <v>509</v>
      </c>
      <c r="F190" s="48">
        <v>5920</v>
      </c>
      <c r="G190">
        <f t="shared" si="4"/>
        <v>1480</v>
      </c>
      <c r="H190" s="48">
        <f t="shared" si="5"/>
        <v>4440</v>
      </c>
    </row>
    <row r="191" spans="1:8" x14ac:dyDescent="0.25">
      <c r="A191" s="9">
        <v>45310</v>
      </c>
      <c r="B191">
        <v>100941</v>
      </c>
      <c r="C191" t="s">
        <v>508</v>
      </c>
      <c r="D191" s="9">
        <v>45310</v>
      </c>
      <c r="E191" s="39" t="s">
        <v>509</v>
      </c>
      <c r="F191" s="48">
        <v>5920</v>
      </c>
      <c r="G191">
        <f t="shared" si="4"/>
        <v>1480</v>
      </c>
      <c r="H191" s="48">
        <f t="shared" si="5"/>
        <v>4440</v>
      </c>
    </row>
    <row r="192" spans="1:8" x14ac:dyDescent="0.25">
      <c r="A192" s="9">
        <v>45310</v>
      </c>
      <c r="B192">
        <v>100945</v>
      </c>
      <c r="C192" t="s">
        <v>508</v>
      </c>
      <c r="D192" s="9">
        <v>45310</v>
      </c>
      <c r="E192" s="39" t="s">
        <v>509</v>
      </c>
      <c r="F192" s="48">
        <v>5920</v>
      </c>
      <c r="G192">
        <f t="shared" si="4"/>
        <v>1480</v>
      </c>
      <c r="H192" s="48">
        <f t="shared" si="5"/>
        <v>4440</v>
      </c>
    </row>
    <row r="193" spans="1:8" x14ac:dyDescent="0.25">
      <c r="A193" s="9">
        <v>45310</v>
      </c>
      <c r="B193">
        <v>100949</v>
      </c>
      <c r="C193" t="s">
        <v>508</v>
      </c>
      <c r="D193" s="9">
        <v>45310</v>
      </c>
      <c r="E193" s="39" t="s">
        <v>509</v>
      </c>
      <c r="F193" s="48">
        <v>5920</v>
      </c>
      <c r="G193">
        <f t="shared" si="4"/>
        <v>1480</v>
      </c>
      <c r="H193" s="48">
        <f t="shared" si="5"/>
        <v>4440</v>
      </c>
    </row>
    <row r="194" spans="1:8" x14ac:dyDescent="0.25">
      <c r="A194" s="9">
        <v>45310</v>
      </c>
      <c r="B194">
        <v>100953</v>
      </c>
      <c r="C194" t="s">
        <v>508</v>
      </c>
      <c r="D194" s="9">
        <v>45310</v>
      </c>
      <c r="E194" s="39" t="s">
        <v>509</v>
      </c>
      <c r="F194" s="48">
        <v>5920</v>
      </c>
      <c r="G194">
        <f t="shared" si="4"/>
        <v>1480</v>
      </c>
      <c r="H194" s="48">
        <f t="shared" si="5"/>
        <v>4440</v>
      </c>
    </row>
    <row r="195" spans="1:8" x14ac:dyDescent="0.25">
      <c r="A195" s="9">
        <v>45310</v>
      </c>
      <c r="B195">
        <v>100957</v>
      </c>
      <c r="C195" t="s">
        <v>508</v>
      </c>
      <c r="D195" s="9">
        <v>45310</v>
      </c>
      <c r="E195" s="39" t="s">
        <v>509</v>
      </c>
      <c r="F195" s="48">
        <v>5920</v>
      </c>
      <c r="G195">
        <f t="shared" si="4"/>
        <v>1480</v>
      </c>
      <c r="H195" s="48">
        <f t="shared" si="5"/>
        <v>4440</v>
      </c>
    </row>
    <row r="196" spans="1:8" x14ac:dyDescent="0.25">
      <c r="A196" s="9">
        <v>45310</v>
      </c>
      <c r="B196">
        <v>100961</v>
      </c>
      <c r="C196" t="s">
        <v>508</v>
      </c>
      <c r="D196" s="9">
        <v>45310</v>
      </c>
      <c r="E196" s="39" t="s">
        <v>509</v>
      </c>
      <c r="F196" s="48">
        <v>5920</v>
      </c>
      <c r="G196">
        <f t="shared" si="4"/>
        <v>1480</v>
      </c>
      <c r="H196" s="48">
        <f t="shared" si="5"/>
        <v>4440</v>
      </c>
    </row>
    <row r="197" spans="1:8" x14ac:dyDescent="0.25">
      <c r="A197" s="9">
        <v>45313</v>
      </c>
      <c r="B197">
        <v>100965</v>
      </c>
      <c r="C197" t="s">
        <v>511</v>
      </c>
      <c r="D197" s="9">
        <v>45313</v>
      </c>
      <c r="E197" s="39" t="s">
        <v>510</v>
      </c>
      <c r="F197" s="48">
        <v>58090</v>
      </c>
      <c r="G197">
        <f t="shared" si="4"/>
        <v>14522.5</v>
      </c>
      <c r="H197" s="48">
        <f t="shared" si="5"/>
        <v>43567.5</v>
      </c>
    </row>
    <row r="198" spans="1:8" x14ac:dyDescent="0.25">
      <c r="A198" s="9">
        <v>45313</v>
      </c>
      <c r="B198">
        <v>100969</v>
      </c>
      <c r="C198" t="s">
        <v>511</v>
      </c>
      <c r="D198" s="9">
        <v>45313</v>
      </c>
      <c r="E198" s="39" t="s">
        <v>510</v>
      </c>
      <c r="F198" s="48">
        <v>59090</v>
      </c>
      <c r="G198">
        <f t="shared" si="4"/>
        <v>14772.5</v>
      </c>
      <c r="H198" s="48">
        <f t="shared" si="5"/>
        <v>44317.5</v>
      </c>
    </row>
    <row r="199" spans="1:8" x14ac:dyDescent="0.25">
      <c r="A199" s="9">
        <v>45313</v>
      </c>
      <c r="B199">
        <v>100973</v>
      </c>
      <c r="C199" t="s">
        <v>512</v>
      </c>
      <c r="D199" s="9">
        <v>45313</v>
      </c>
      <c r="E199" s="39" t="s">
        <v>510</v>
      </c>
      <c r="F199" s="48">
        <v>86350</v>
      </c>
      <c r="G199">
        <f t="shared" si="4"/>
        <v>21587.5</v>
      </c>
      <c r="H199" s="48">
        <f t="shared" si="5"/>
        <v>64762.5</v>
      </c>
    </row>
    <row r="200" spans="1:8" x14ac:dyDescent="0.25">
      <c r="A200" s="9">
        <v>45313</v>
      </c>
      <c r="B200">
        <v>100977</v>
      </c>
      <c r="C200" t="s">
        <v>512</v>
      </c>
      <c r="D200" s="9">
        <v>45313</v>
      </c>
      <c r="E200" s="39" t="s">
        <v>510</v>
      </c>
      <c r="F200" s="48">
        <v>86350</v>
      </c>
      <c r="G200">
        <f t="shared" si="4"/>
        <v>21587.5</v>
      </c>
      <c r="H200" s="48">
        <f t="shared" si="5"/>
        <v>64762.5</v>
      </c>
    </row>
    <row r="201" spans="1:8" x14ac:dyDescent="0.25">
      <c r="A201" s="9">
        <v>45313</v>
      </c>
      <c r="B201">
        <v>100981</v>
      </c>
      <c r="C201" t="s">
        <v>513</v>
      </c>
      <c r="D201" s="9">
        <v>45313</v>
      </c>
      <c r="E201" s="39" t="s">
        <v>510</v>
      </c>
      <c r="F201" s="48">
        <v>39250</v>
      </c>
      <c r="G201">
        <f t="shared" si="4"/>
        <v>9812.5</v>
      </c>
      <c r="H201" s="48">
        <f t="shared" si="5"/>
        <v>29437.5</v>
      </c>
    </row>
    <row r="202" spans="1:8" x14ac:dyDescent="0.25">
      <c r="A202" s="9">
        <v>45313</v>
      </c>
      <c r="B202">
        <v>100985</v>
      </c>
      <c r="C202" t="s">
        <v>514</v>
      </c>
      <c r="D202" s="9">
        <v>45313</v>
      </c>
      <c r="E202" s="39" t="s">
        <v>510</v>
      </c>
      <c r="F202" s="48">
        <v>260123.1</v>
      </c>
      <c r="G202">
        <f t="shared" si="4"/>
        <v>65030.775000000001</v>
      </c>
      <c r="H202" s="48">
        <f t="shared" si="5"/>
        <v>195092.32500000001</v>
      </c>
    </row>
    <row r="203" spans="1:8" x14ac:dyDescent="0.25">
      <c r="A203" s="9">
        <v>45313</v>
      </c>
      <c r="B203">
        <v>100989</v>
      </c>
      <c r="C203" t="s">
        <v>515</v>
      </c>
      <c r="D203" s="9">
        <v>45313</v>
      </c>
      <c r="E203" s="39" t="s">
        <v>510</v>
      </c>
      <c r="F203" s="48">
        <v>47100</v>
      </c>
      <c r="G203">
        <f t="shared" si="4"/>
        <v>11775</v>
      </c>
      <c r="H203" s="48">
        <f t="shared" si="5"/>
        <v>35325</v>
      </c>
    </row>
    <row r="204" spans="1:8" x14ac:dyDescent="0.25">
      <c r="A204" s="9">
        <v>45313</v>
      </c>
      <c r="B204">
        <v>100993</v>
      </c>
      <c r="C204" t="s">
        <v>515</v>
      </c>
      <c r="D204" s="9">
        <v>45313</v>
      </c>
      <c r="E204" s="39" t="s">
        <v>510</v>
      </c>
      <c r="F204" s="48">
        <v>47100</v>
      </c>
      <c r="G204">
        <f t="shared" si="4"/>
        <v>11775</v>
      </c>
      <c r="H204" s="48">
        <f t="shared" si="5"/>
        <v>35325</v>
      </c>
    </row>
    <row r="205" spans="1:8" x14ac:dyDescent="0.25">
      <c r="A205" s="9">
        <v>45313</v>
      </c>
      <c r="B205">
        <v>100997</v>
      </c>
      <c r="C205" t="s">
        <v>516</v>
      </c>
      <c r="D205" s="9">
        <v>45313</v>
      </c>
      <c r="E205" s="39" t="s">
        <v>510</v>
      </c>
      <c r="F205" s="48">
        <v>23550</v>
      </c>
      <c r="G205">
        <f t="shared" si="4"/>
        <v>5887.5</v>
      </c>
      <c r="H205" s="48">
        <f t="shared" si="5"/>
        <v>17662.5</v>
      </c>
    </row>
    <row r="206" spans="1:8" x14ac:dyDescent="0.25">
      <c r="A206" s="9">
        <v>45313</v>
      </c>
      <c r="B206">
        <v>101001</v>
      </c>
      <c r="C206" t="s">
        <v>516</v>
      </c>
      <c r="D206" s="9">
        <v>45313</v>
      </c>
      <c r="E206" s="39" t="s">
        <v>510</v>
      </c>
      <c r="F206" s="48">
        <v>23550</v>
      </c>
      <c r="G206">
        <f t="shared" si="4"/>
        <v>5887.5</v>
      </c>
      <c r="H206" s="48">
        <f t="shared" si="5"/>
        <v>17662.5</v>
      </c>
    </row>
    <row r="207" spans="1:8" x14ac:dyDescent="0.25">
      <c r="A207" s="9">
        <v>45313</v>
      </c>
      <c r="B207">
        <v>101005</v>
      </c>
      <c r="C207" t="s">
        <v>517</v>
      </c>
      <c r="D207" s="9">
        <v>45313</v>
      </c>
      <c r="E207" s="39" t="s">
        <v>510</v>
      </c>
      <c r="F207" s="48">
        <v>21195.03</v>
      </c>
      <c r="G207">
        <f t="shared" si="4"/>
        <v>5298.7574999999997</v>
      </c>
      <c r="H207" s="48">
        <f t="shared" si="5"/>
        <v>15896.272499999999</v>
      </c>
    </row>
    <row r="208" spans="1:8" x14ac:dyDescent="0.25">
      <c r="A208" s="9">
        <v>45314</v>
      </c>
      <c r="B208">
        <v>101009</v>
      </c>
      <c r="C208" t="s">
        <v>520</v>
      </c>
      <c r="D208" s="9">
        <v>45314</v>
      </c>
      <c r="E208" s="39" t="s">
        <v>88</v>
      </c>
      <c r="F208" s="48">
        <v>78234.86</v>
      </c>
      <c r="G208">
        <f t="shared" ref="G208:G215" si="6">F208*25%</f>
        <v>19558.715</v>
      </c>
      <c r="H208" s="48">
        <f t="shared" si="5"/>
        <v>58676.145000000004</v>
      </c>
    </row>
    <row r="209" spans="1:8" x14ac:dyDescent="0.25">
      <c r="A209" s="9">
        <v>45314</v>
      </c>
      <c r="B209">
        <v>101013</v>
      </c>
      <c r="C209" t="s">
        <v>520</v>
      </c>
      <c r="D209" s="9">
        <v>45314</v>
      </c>
      <c r="E209" s="39" t="s">
        <v>88</v>
      </c>
      <c r="F209" s="48">
        <v>78234.86</v>
      </c>
      <c r="G209">
        <f t="shared" si="6"/>
        <v>19558.715</v>
      </c>
      <c r="H209" s="48">
        <f t="shared" si="5"/>
        <v>58676.145000000004</v>
      </c>
    </row>
    <row r="210" spans="1:8" x14ac:dyDescent="0.25">
      <c r="A210" s="9">
        <v>45314</v>
      </c>
      <c r="B210">
        <v>101017</v>
      </c>
      <c r="C210" t="s">
        <v>520</v>
      </c>
      <c r="D210" s="9">
        <v>45314</v>
      </c>
      <c r="E210" s="39" t="s">
        <v>88</v>
      </c>
      <c r="F210" s="48">
        <v>78234.86</v>
      </c>
      <c r="G210">
        <f t="shared" si="6"/>
        <v>19558.715</v>
      </c>
      <c r="H210" s="48">
        <f t="shared" si="5"/>
        <v>58676.145000000004</v>
      </c>
    </row>
    <row r="211" spans="1:8" x14ac:dyDescent="0.25">
      <c r="A211" s="9">
        <v>45314</v>
      </c>
      <c r="B211">
        <v>101021</v>
      </c>
      <c r="C211" t="s">
        <v>521</v>
      </c>
      <c r="D211" s="9">
        <v>45314</v>
      </c>
      <c r="E211" s="39" t="s">
        <v>88</v>
      </c>
      <c r="F211" s="48">
        <v>38591.9</v>
      </c>
      <c r="G211">
        <f t="shared" si="6"/>
        <v>9647.9750000000004</v>
      </c>
      <c r="H211" s="48">
        <f t="shared" si="5"/>
        <v>28943.925000000003</v>
      </c>
    </row>
    <row r="212" spans="1:8" x14ac:dyDescent="0.25">
      <c r="A212" s="9">
        <v>45314</v>
      </c>
      <c r="B212">
        <v>101025</v>
      </c>
      <c r="C212" t="s">
        <v>522</v>
      </c>
      <c r="D212" s="9">
        <v>45314</v>
      </c>
      <c r="E212" s="39" t="s">
        <v>88</v>
      </c>
      <c r="F212" s="48">
        <v>21033.5</v>
      </c>
      <c r="G212">
        <f t="shared" si="6"/>
        <v>5258.375</v>
      </c>
      <c r="H212" s="48">
        <f t="shared" si="5"/>
        <v>15775.125</v>
      </c>
    </row>
    <row r="213" spans="1:8" x14ac:dyDescent="0.25">
      <c r="A213" s="9">
        <v>45314</v>
      </c>
      <c r="B213">
        <v>101029</v>
      </c>
      <c r="C213" t="s">
        <v>523</v>
      </c>
      <c r="D213" s="9">
        <v>45314</v>
      </c>
      <c r="E213" s="39" t="s">
        <v>88</v>
      </c>
      <c r="F213" s="48">
        <v>21838.26</v>
      </c>
      <c r="G213">
        <f t="shared" si="6"/>
        <v>5459.5649999999996</v>
      </c>
      <c r="H213" s="48">
        <f t="shared" si="5"/>
        <v>16378.695</v>
      </c>
    </row>
    <row r="214" spans="1:8" x14ac:dyDescent="0.25">
      <c r="A214" s="9">
        <v>45314</v>
      </c>
      <c r="B214">
        <v>101033</v>
      </c>
      <c r="C214" t="s">
        <v>523</v>
      </c>
      <c r="D214" s="9">
        <v>45314</v>
      </c>
      <c r="E214" s="39" t="s">
        <v>88</v>
      </c>
      <c r="F214" s="48">
        <v>21838.26</v>
      </c>
      <c r="G214">
        <f t="shared" si="6"/>
        <v>5459.5649999999996</v>
      </c>
      <c r="H214" s="48">
        <f t="shared" si="5"/>
        <v>16378.695</v>
      </c>
    </row>
    <row r="215" spans="1:8" x14ac:dyDescent="0.25">
      <c r="A215" s="9">
        <v>45314</v>
      </c>
      <c r="B215">
        <v>101037</v>
      </c>
      <c r="C215" t="s">
        <v>523</v>
      </c>
      <c r="D215" s="9">
        <v>45314</v>
      </c>
      <c r="E215" s="39" t="s">
        <v>88</v>
      </c>
      <c r="F215" s="48">
        <v>21838.26</v>
      </c>
      <c r="G215">
        <f t="shared" si="6"/>
        <v>5459.5649999999996</v>
      </c>
      <c r="H215" s="48">
        <f t="shared" si="5"/>
        <v>16378.695</v>
      </c>
    </row>
    <row r="216" spans="1:8" x14ac:dyDescent="0.25">
      <c r="A216" s="9">
        <v>45314</v>
      </c>
      <c r="B216">
        <v>101041</v>
      </c>
      <c r="C216" t="s">
        <v>518</v>
      </c>
      <c r="D216" s="9">
        <v>45314</v>
      </c>
      <c r="E216" s="39" t="s">
        <v>519</v>
      </c>
      <c r="F216" s="48">
        <v>284318.31</v>
      </c>
      <c r="G216">
        <f>F216*25%</f>
        <v>71079.577499999999</v>
      </c>
      <c r="H216" s="48">
        <f>F216-G216</f>
        <v>213238.73249999998</v>
      </c>
    </row>
    <row r="217" spans="1:8" x14ac:dyDescent="0.25">
      <c r="A217" s="9">
        <v>45321</v>
      </c>
      <c r="B217">
        <v>101042</v>
      </c>
      <c r="C217" t="s">
        <v>524</v>
      </c>
      <c r="D217" s="9">
        <v>45321</v>
      </c>
      <c r="E217" s="39" t="s">
        <v>510</v>
      </c>
      <c r="F217" s="48">
        <v>57057.77</v>
      </c>
      <c r="G217">
        <f>F217*25%</f>
        <v>14264.442499999999</v>
      </c>
      <c r="H217" s="48">
        <f>F217-G217</f>
        <v>42793.327499999999</v>
      </c>
    </row>
    <row r="218" spans="1:8" x14ac:dyDescent="0.25">
      <c r="A218" s="9">
        <v>45321</v>
      </c>
      <c r="B218">
        <v>101043</v>
      </c>
      <c r="C218" t="s">
        <v>524</v>
      </c>
      <c r="D218" s="9">
        <v>45321</v>
      </c>
      <c r="E218" s="39" t="s">
        <v>510</v>
      </c>
      <c r="F218" s="48">
        <v>57057.77</v>
      </c>
      <c r="G218">
        <f t="shared" ref="G218:G231" si="7">F218*25%</f>
        <v>14264.442499999999</v>
      </c>
      <c r="H218" s="48">
        <f t="shared" ref="H218:H231" si="8">F218-G218</f>
        <v>42793.327499999999</v>
      </c>
    </row>
    <row r="219" spans="1:8" x14ac:dyDescent="0.25">
      <c r="A219" s="9"/>
      <c r="D219" s="9"/>
      <c r="E219" s="39"/>
      <c r="F219" s="48"/>
      <c r="H219" s="48"/>
    </row>
    <row r="220" spans="1:8" x14ac:dyDescent="0.25">
      <c r="A220" s="9">
        <v>45321</v>
      </c>
      <c r="B220">
        <v>101044</v>
      </c>
      <c r="C220" t="s">
        <v>524</v>
      </c>
      <c r="D220" s="9">
        <v>45321</v>
      </c>
      <c r="E220" s="39" t="s">
        <v>510</v>
      </c>
      <c r="F220" s="48">
        <v>57057.77</v>
      </c>
      <c r="G220">
        <f t="shared" si="7"/>
        <v>14264.442499999999</v>
      </c>
      <c r="H220" s="48">
        <f t="shared" si="8"/>
        <v>42793.327499999999</v>
      </c>
    </row>
    <row r="221" spans="1:8" x14ac:dyDescent="0.25">
      <c r="A221" s="9">
        <v>45321</v>
      </c>
      <c r="B221">
        <v>101045</v>
      </c>
      <c r="C221" t="s">
        <v>524</v>
      </c>
      <c r="D221" s="9">
        <v>45321</v>
      </c>
      <c r="E221" s="39" t="s">
        <v>510</v>
      </c>
      <c r="F221" s="48">
        <v>57057.77</v>
      </c>
      <c r="G221">
        <f t="shared" si="7"/>
        <v>14264.442499999999</v>
      </c>
      <c r="H221" s="48">
        <f t="shared" si="8"/>
        <v>42793.327499999999</v>
      </c>
    </row>
    <row r="222" spans="1:8" x14ac:dyDescent="0.25">
      <c r="A222" s="9">
        <v>45321</v>
      </c>
      <c r="B222">
        <v>101046</v>
      </c>
      <c r="C222" t="s">
        <v>524</v>
      </c>
      <c r="D222" s="9">
        <v>45321</v>
      </c>
      <c r="E222" s="39" t="s">
        <v>510</v>
      </c>
      <c r="F222" s="48">
        <v>57057.77</v>
      </c>
      <c r="G222">
        <f t="shared" si="7"/>
        <v>14264.442499999999</v>
      </c>
      <c r="H222" s="48">
        <f t="shared" si="8"/>
        <v>42793.327499999999</v>
      </c>
    </row>
    <row r="223" spans="1:8" x14ac:dyDescent="0.25">
      <c r="A223" s="9">
        <v>45321</v>
      </c>
      <c r="B223">
        <v>101047</v>
      </c>
      <c r="C223" t="s">
        <v>524</v>
      </c>
      <c r="D223" s="9">
        <v>45321</v>
      </c>
      <c r="E223" s="39" t="s">
        <v>510</v>
      </c>
      <c r="F223" s="48">
        <v>57057.77</v>
      </c>
      <c r="G223">
        <f t="shared" si="7"/>
        <v>14264.442499999999</v>
      </c>
      <c r="H223" s="48">
        <f t="shared" si="8"/>
        <v>42793.327499999999</v>
      </c>
    </row>
    <row r="224" spans="1:8" x14ac:dyDescent="0.25">
      <c r="A224" s="9">
        <v>45321</v>
      </c>
      <c r="B224">
        <v>101048</v>
      </c>
      <c r="C224" t="s">
        <v>524</v>
      </c>
      <c r="D224" s="9">
        <v>45321</v>
      </c>
      <c r="E224" s="39" t="s">
        <v>510</v>
      </c>
      <c r="F224" s="48">
        <v>57057.77</v>
      </c>
      <c r="G224">
        <f t="shared" si="7"/>
        <v>14264.442499999999</v>
      </c>
      <c r="H224" s="48">
        <f t="shared" si="8"/>
        <v>42793.327499999999</v>
      </c>
    </row>
    <row r="225" spans="1:8" x14ac:dyDescent="0.25">
      <c r="A225" s="9">
        <v>45321</v>
      </c>
      <c r="B225">
        <v>101049</v>
      </c>
      <c r="C225" t="s">
        <v>525</v>
      </c>
      <c r="D225" s="9">
        <v>45321</v>
      </c>
      <c r="E225" s="39" t="s">
        <v>501</v>
      </c>
      <c r="F225" s="48">
        <v>21838.26</v>
      </c>
      <c r="G225">
        <f t="shared" si="7"/>
        <v>5459.5649999999996</v>
      </c>
      <c r="H225" s="48">
        <f t="shared" si="8"/>
        <v>16378.695</v>
      </c>
    </row>
    <row r="226" spans="1:8" x14ac:dyDescent="0.25">
      <c r="A226" s="9">
        <v>45321</v>
      </c>
      <c r="B226">
        <v>101050</v>
      </c>
      <c r="C226" t="s">
        <v>525</v>
      </c>
      <c r="D226" s="9">
        <v>45321</v>
      </c>
      <c r="E226" s="39" t="s">
        <v>501</v>
      </c>
      <c r="F226" s="48">
        <v>21838.26</v>
      </c>
      <c r="G226">
        <f t="shared" si="7"/>
        <v>5459.5649999999996</v>
      </c>
      <c r="H226" s="48">
        <f t="shared" si="8"/>
        <v>16378.695</v>
      </c>
    </row>
    <row r="227" spans="1:8" x14ac:dyDescent="0.25">
      <c r="A227" s="9">
        <v>45321</v>
      </c>
      <c r="B227">
        <v>101051</v>
      </c>
      <c r="C227" t="s">
        <v>525</v>
      </c>
      <c r="D227" s="9">
        <v>45321</v>
      </c>
      <c r="E227" s="39" t="s">
        <v>501</v>
      </c>
      <c r="F227" s="48">
        <v>21838.26</v>
      </c>
      <c r="G227">
        <f t="shared" si="7"/>
        <v>5459.5649999999996</v>
      </c>
      <c r="H227" s="48">
        <f t="shared" si="8"/>
        <v>16378.695</v>
      </c>
    </row>
    <row r="228" spans="1:8" x14ac:dyDescent="0.25">
      <c r="A228" s="9">
        <v>45321</v>
      </c>
      <c r="B228">
        <v>101052</v>
      </c>
      <c r="C228" t="s">
        <v>526</v>
      </c>
      <c r="D228" s="9">
        <v>45321</v>
      </c>
      <c r="E228" s="39" t="s">
        <v>501</v>
      </c>
      <c r="F228" s="47">
        <v>77500</v>
      </c>
      <c r="G228">
        <f t="shared" si="7"/>
        <v>19375</v>
      </c>
      <c r="H228" s="48">
        <f t="shared" si="8"/>
        <v>58125</v>
      </c>
    </row>
    <row r="229" spans="1:8" x14ac:dyDescent="0.25">
      <c r="A229" s="9">
        <v>45321</v>
      </c>
      <c r="B229">
        <v>101053</v>
      </c>
      <c r="C229" t="s">
        <v>526</v>
      </c>
      <c r="D229" s="9">
        <v>45321</v>
      </c>
      <c r="E229" s="39" t="s">
        <v>501</v>
      </c>
      <c r="F229" s="48">
        <v>77500</v>
      </c>
      <c r="G229">
        <f t="shared" si="7"/>
        <v>19375</v>
      </c>
      <c r="H229" s="48">
        <f t="shared" si="8"/>
        <v>58125</v>
      </c>
    </row>
    <row r="230" spans="1:8" x14ac:dyDescent="0.25">
      <c r="A230" s="9">
        <v>45321</v>
      </c>
      <c r="B230">
        <v>101054</v>
      </c>
      <c r="C230" t="s">
        <v>526</v>
      </c>
      <c r="D230" s="9">
        <v>45321</v>
      </c>
      <c r="E230" s="39" t="s">
        <v>501</v>
      </c>
      <c r="F230" s="48">
        <v>77500</v>
      </c>
      <c r="G230">
        <f t="shared" si="7"/>
        <v>19375</v>
      </c>
      <c r="H230" s="48">
        <f t="shared" si="8"/>
        <v>58125</v>
      </c>
    </row>
    <row r="231" spans="1:8" x14ac:dyDescent="0.25">
      <c r="A231" s="9">
        <v>45321</v>
      </c>
      <c r="B231">
        <v>101055</v>
      </c>
      <c r="C231" t="s">
        <v>526</v>
      </c>
      <c r="D231" s="9">
        <v>45321</v>
      </c>
      <c r="E231" s="39" t="s">
        <v>501</v>
      </c>
      <c r="F231" s="48">
        <v>77500</v>
      </c>
      <c r="G231">
        <f t="shared" si="7"/>
        <v>19375</v>
      </c>
      <c r="H231" s="48">
        <f t="shared" si="8"/>
        <v>58125</v>
      </c>
    </row>
    <row r="232" spans="1:8" x14ac:dyDescent="0.25">
      <c r="A232" s="9"/>
      <c r="E232" s="39"/>
      <c r="F232" s="48"/>
      <c r="G232" s="29"/>
      <c r="H232" s="48"/>
    </row>
    <row r="233" spans="1:8" x14ac:dyDescent="0.25">
      <c r="E233" s="39"/>
      <c r="G233" s="48" t="s">
        <v>527</v>
      </c>
    </row>
    <row r="234" spans="1:8" x14ac:dyDescent="0.25">
      <c r="E234" s="39"/>
      <c r="F234" t="s">
        <v>528</v>
      </c>
    </row>
    <row r="235" spans="1:8" x14ac:dyDescent="0.25">
      <c r="E235" s="39"/>
    </row>
    <row r="236" spans="1:8" x14ac:dyDescent="0.25">
      <c r="E236" s="39"/>
      <c r="F236" s="48">
        <v>6617216.9900000002</v>
      </c>
      <c r="G236">
        <v>1654304.25</v>
      </c>
      <c r="H236" s="48">
        <v>4962912.74</v>
      </c>
    </row>
    <row r="237" spans="1:8" x14ac:dyDescent="0.25">
      <c r="E237" s="39"/>
      <c r="F237" s="48"/>
      <c r="H237" s="48"/>
    </row>
    <row r="238" spans="1:8" x14ac:dyDescent="0.25">
      <c r="E238" s="39"/>
      <c r="F238" s="48"/>
      <c r="H238" s="48"/>
    </row>
    <row r="239" spans="1:8" x14ac:dyDescent="0.25">
      <c r="E239" s="39"/>
      <c r="F239" s="48"/>
      <c r="H239" s="48"/>
    </row>
    <row r="240" spans="1:8" x14ac:dyDescent="0.25">
      <c r="E240" s="39"/>
      <c r="F240" s="48"/>
      <c r="H240" s="48"/>
    </row>
    <row r="241" spans="5:8" x14ac:dyDescent="0.25">
      <c r="E241" s="39"/>
      <c r="F241" s="48"/>
      <c r="H241" s="48"/>
    </row>
    <row r="242" spans="5:8" x14ac:dyDescent="0.25">
      <c r="E242" s="39"/>
      <c r="F242" s="48"/>
      <c r="H242" s="48"/>
    </row>
    <row r="243" spans="5:8" x14ac:dyDescent="0.25">
      <c r="E243" s="39"/>
      <c r="F243" s="48"/>
      <c r="H243" s="48"/>
    </row>
    <row r="244" spans="5:8" x14ac:dyDescent="0.25">
      <c r="E244" s="39"/>
      <c r="F244" s="48"/>
      <c r="H244" s="48"/>
    </row>
    <row r="245" spans="5:8" x14ac:dyDescent="0.25">
      <c r="E245" s="39"/>
      <c r="F245" s="48"/>
      <c r="H245" s="48"/>
    </row>
    <row r="246" spans="5:8" x14ac:dyDescent="0.25">
      <c r="E246" s="39"/>
      <c r="F246" s="48"/>
      <c r="H246" s="48"/>
    </row>
    <row r="247" spans="5:8" x14ac:dyDescent="0.25">
      <c r="E247" s="39"/>
      <c r="F247" s="48"/>
      <c r="H247" s="48"/>
    </row>
    <row r="248" spans="5:8" x14ac:dyDescent="0.25">
      <c r="E248" s="39"/>
      <c r="F248" s="48"/>
      <c r="H248" s="48"/>
    </row>
    <row r="249" spans="5:8" x14ac:dyDescent="0.25">
      <c r="E249" s="39"/>
      <c r="F249" s="48"/>
      <c r="H249" s="48"/>
    </row>
    <row r="250" spans="5:8" x14ac:dyDescent="0.25">
      <c r="E250" s="39"/>
      <c r="F250" s="48"/>
      <c r="H250" s="48"/>
    </row>
    <row r="251" spans="5:8" x14ac:dyDescent="0.25">
      <c r="E251" s="39"/>
      <c r="F251" s="48"/>
      <c r="H251" s="48"/>
    </row>
    <row r="252" spans="5:8" x14ac:dyDescent="0.25">
      <c r="E252" s="39"/>
      <c r="F252" s="48"/>
      <c r="H252" s="48"/>
    </row>
    <row r="253" spans="5:8" x14ac:dyDescent="0.25">
      <c r="E253" s="39"/>
      <c r="F253" s="48"/>
      <c r="H253" s="48"/>
    </row>
    <row r="254" spans="5:8" x14ac:dyDescent="0.25">
      <c r="E254" s="39"/>
      <c r="F254" s="48"/>
      <c r="H254" s="48"/>
    </row>
    <row r="255" spans="5:8" x14ac:dyDescent="0.25">
      <c r="E255" s="39"/>
      <c r="F255" s="48"/>
      <c r="H255" s="48"/>
    </row>
    <row r="256" spans="5:8" x14ac:dyDescent="0.25">
      <c r="E256" s="39"/>
      <c r="F256" s="48"/>
      <c r="H256" s="48"/>
    </row>
    <row r="257" spans="1:8" x14ac:dyDescent="0.25">
      <c r="E257" s="39"/>
      <c r="F257" s="48"/>
      <c r="H257" s="48"/>
    </row>
    <row r="258" spans="1:8" x14ac:dyDescent="0.25">
      <c r="E258" s="39"/>
      <c r="F258" s="48"/>
      <c r="H258" s="48"/>
    </row>
    <row r="259" spans="1:8" x14ac:dyDescent="0.25">
      <c r="E259" s="39"/>
      <c r="F259" s="48"/>
      <c r="H259" s="48"/>
    </row>
    <row r="260" spans="1:8" x14ac:dyDescent="0.25">
      <c r="E260" s="39"/>
      <c r="F260" s="48"/>
      <c r="H260" s="48"/>
    </row>
    <row r="261" spans="1:8" x14ac:dyDescent="0.25">
      <c r="E261" s="39"/>
      <c r="F261" s="48"/>
      <c r="H261" s="48"/>
    </row>
    <row r="262" spans="1:8" x14ac:dyDescent="0.25">
      <c r="E262" s="39"/>
      <c r="F262" s="48"/>
      <c r="H262" s="48"/>
    </row>
    <row r="263" spans="1:8" x14ac:dyDescent="0.25">
      <c r="E263" s="39"/>
      <c r="F263" s="48"/>
      <c r="H263" s="48"/>
    </row>
    <row r="264" spans="1:8" x14ac:dyDescent="0.25">
      <c r="E264" s="39"/>
      <c r="F264" s="48"/>
      <c r="G264" t="s">
        <v>878</v>
      </c>
      <c r="H264" s="48"/>
    </row>
    <row r="265" spans="1:8" ht="26.25" x14ac:dyDescent="0.4">
      <c r="A265" s="90">
        <v>45323</v>
      </c>
      <c r="B265" s="81"/>
      <c r="C265" s="81"/>
      <c r="D265" s="81"/>
      <c r="E265" s="81"/>
      <c r="F265" s="81"/>
      <c r="G265" s="81"/>
      <c r="H265" s="82"/>
    </row>
    <row r="266" spans="1:8" x14ac:dyDescent="0.25">
      <c r="A266" s="4" t="s">
        <v>3</v>
      </c>
      <c r="B266" s="4" t="s">
        <v>4</v>
      </c>
      <c r="C266" s="4" t="s">
        <v>5</v>
      </c>
      <c r="D266" s="4" t="s">
        <v>6</v>
      </c>
      <c r="E266" s="38" t="s">
        <v>7</v>
      </c>
      <c r="F266" s="5" t="s">
        <v>8</v>
      </c>
      <c r="G266" s="5">
        <v>2220</v>
      </c>
      <c r="H266" s="6">
        <f ca="1">+C325+#REF!+A266:H266</f>
        <v>0</v>
      </c>
    </row>
    <row r="267" spans="1:8" x14ac:dyDescent="0.25">
      <c r="A267" s="9">
        <v>45327</v>
      </c>
      <c r="B267">
        <v>101056</v>
      </c>
      <c r="C267" t="s">
        <v>529</v>
      </c>
      <c r="D267" s="9">
        <v>45327</v>
      </c>
      <c r="E267" s="39" t="s">
        <v>530</v>
      </c>
      <c r="F267" s="48">
        <v>11900</v>
      </c>
      <c r="G267">
        <f t="shared" ref="G267:G330" si="9">F267*25%</f>
        <v>2975</v>
      </c>
      <c r="H267" s="48">
        <f t="shared" ref="H267:H330" si="10">F267-G267</f>
        <v>8925</v>
      </c>
    </row>
    <row r="268" spans="1:8" x14ac:dyDescent="0.25">
      <c r="A268" s="9">
        <v>45327</v>
      </c>
      <c r="B268">
        <v>101057</v>
      </c>
      <c r="C268" t="s">
        <v>529</v>
      </c>
      <c r="D268" s="9">
        <v>45327</v>
      </c>
      <c r="E268" s="39" t="s">
        <v>530</v>
      </c>
      <c r="F268" s="48">
        <v>11900</v>
      </c>
      <c r="G268">
        <f t="shared" si="9"/>
        <v>2975</v>
      </c>
      <c r="H268" s="48">
        <f t="shared" si="10"/>
        <v>8925</v>
      </c>
    </row>
    <row r="269" spans="1:8" x14ac:dyDescent="0.25">
      <c r="A269" s="9">
        <v>45327</v>
      </c>
      <c r="B269">
        <v>101058</v>
      </c>
      <c r="C269" t="s">
        <v>529</v>
      </c>
      <c r="D269" s="9">
        <v>45327</v>
      </c>
      <c r="E269" s="39" t="s">
        <v>530</v>
      </c>
      <c r="F269" s="48">
        <v>11900</v>
      </c>
      <c r="G269">
        <f t="shared" si="9"/>
        <v>2975</v>
      </c>
      <c r="H269" s="48">
        <f t="shared" si="10"/>
        <v>8925</v>
      </c>
    </row>
    <row r="270" spans="1:8" x14ac:dyDescent="0.25">
      <c r="A270" s="9">
        <v>45327</v>
      </c>
      <c r="B270">
        <v>101059</v>
      </c>
      <c r="C270" t="s">
        <v>531</v>
      </c>
      <c r="D270" s="9">
        <v>45327</v>
      </c>
      <c r="E270" s="39" t="s">
        <v>530</v>
      </c>
      <c r="F270" s="48">
        <v>18800</v>
      </c>
      <c r="G270">
        <f t="shared" si="9"/>
        <v>4700</v>
      </c>
      <c r="H270" s="48">
        <f t="shared" si="10"/>
        <v>14100</v>
      </c>
    </row>
    <row r="271" spans="1:8" x14ac:dyDescent="0.25">
      <c r="A271" s="9">
        <v>45327</v>
      </c>
      <c r="B271">
        <v>101060</v>
      </c>
      <c r="C271" t="s">
        <v>532</v>
      </c>
      <c r="D271" s="9">
        <v>45327</v>
      </c>
      <c r="E271" s="39" t="s">
        <v>530</v>
      </c>
      <c r="F271" s="48">
        <v>15300</v>
      </c>
      <c r="G271">
        <f t="shared" si="9"/>
        <v>3825</v>
      </c>
      <c r="H271" s="48">
        <f t="shared" si="10"/>
        <v>11475</v>
      </c>
    </row>
    <row r="272" spans="1:8" x14ac:dyDescent="0.25">
      <c r="A272" s="9">
        <v>45327</v>
      </c>
      <c r="B272">
        <v>101061</v>
      </c>
      <c r="C272" t="s">
        <v>532</v>
      </c>
      <c r="D272" s="9">
        <v>45327</v>
      </c>
      <c r="E272" s="39" t="s">
        <v>530</v>
      </c>
      <c r="F272" s="48">
        <v>15300</v>
      </c>
      <c r="G272">
        <f t="shared" si="9"/>
        <v>3825</v>
      </c>
      <c r="H272" s="48">
        <f t="shared" si="10"/>
        <v>11475</v>
      </c>
    </row>
    <row r="273" spans="1:8" x14ac:dyDescent="0.25">
      <c r="A273" s="9">
        <v>45327</v>
      </c>
      <c r="B273">
        <v>101062</v>
      </c>
      <c r="C273" t="s">
        <v>533</v>
      </c>
      <c r="D273" s="9">
        <v>45327</v>
      </c>
      <c r="E273" s="39" t="s">
        <v>534</v>
      </c>
      <c r="F273" s="48">
        <v>18500</v>
      </c>
      <c r="G273">
        <f t="shared" si="9"/>
        <v>4625</v>
      </c>
      <c r="H273" s="48">
        <f t="shared" si="10"/>
        <v>13875</v>
      </c>
    </row>
    <row r="274" spans="1:8" x14ac:dyDescent="0.25">
      <c r="A274" s="9">
        <v>45327</v>
      </c>
      <c r="B274">
        <v>101063</v>
      </c>
      <c r="C274" t="s">
        <v>533</v>
      </c>
      <c r="D274" s="9">
        <v>45327</v>
      </c>
      <c r="E274" s="39" t="s">
        <v>534</v>
      </c>
      <c r="F274" s="48">
        <v>18500</v>
      </c>
      <c r="G274">
        <f t="shared" si="9"/>
        <v>4625</v>
      </c>
      <c r="H274" s="48">
        <f t="shared" si="10"/>
        <v>13875</v>
      </c>
    </row>
    <row r="275" spans="1:8" x14ac:dyDescent="0.25">
      <c r="A275" s="9">
        <v>45327</v>
      </c>
      <c r="B275">
        <v>101064</v>
      </c>
      <c r="C275" t="s">
        <v>533</v>
      </c>
      <c r="D275" s="9">
        <v>45327</v>
      </c>
      <c r="E275" s="39" t="s">
        <v>534</v>
      </c>
      <c r="F275" s="48">
        <v>18500</v>
      </c>
      <c r="G275">
        <f t="shared" si="9"/>
        <v>4625</v>
      </c>
      <c r="H275" s="48">
        <f t="shared" si="10"/>
        <v>13875</v>
      </c>
    </row>
    <row r="276" spans="1:8" x14ac:dyDescent="0.25">
      <c r="A276" s="9">
        <v>45327</v>
      </c>
      <c r="B276">
        <v>101065</v>
      </c>
      <c r="C276" t="s">
        <v>533</v>
      </c>
      <c r="D276" s="9">
        <v>45327</v>
      </c>
      <c r="E276" s="39" t="s">
        <v>534</v>
      </c>
      <c r="F276" s="48">
        <v>18500</v>
      </c>
      <c r="G276">
        <f t="shared" si="9"/>
        <v>4625</v>
      </c>
      <c r="H276" s="48">
        <f t="shared" si="10"/>
        <v>13875</v>
      </c>
    </row>
    <row r="277" spans="1:8" x14ac:dyDescent="0.25">
      <c r="A277" s="9">
        <v>45327</v>
      </c>
      <c r="B277">
        <v>101066</v>
      </c>
      <c r="C277" t="s">
        <v>533</v>
      </c>
      <c r="D277" s="9">
        <v>45327</v>
      </c>
      <c r="E277" s="39" t="s">
        <v>535</v>
      </c>
      <c r="F277" s="48">
        <v>18500</v>
      </c>
      <c r="G277">
        <f t="shared" si="9"/>
        <v>4625</v>
      </c>
      <c r="H277" s="48">
        <f t="shared" si="10"/>
        <v>13875</v>
      </c>
    </row>
    <row r="278" spans="1:8" x14ac:dyDescent="0.25">
      <c r="A278" s="9">
        <v>45327</v>
      </c>
      <c r="B278">
        <v>101067</v>
      </c>
      <c r="C278" t="s">
        <v>536</v>
      </c>
      <c r="D278" s="9">
        <v>45327</v>
      </c>
      <c r="E278" s="39" t="s">
        <v>535</v>
      </c>
      <c r="F278" s="48">
        <v>18500</v>
      </c>
      <c r="G278">
        <f t="shared" si="9"/>
        <v>4625</v>
      </c>
      <c r="H278" s="48">
        <f t="shared" si="10"/>
        <v>13875</v>
      </c>
    </row>
    <row r="279" spans="1:8" x14ac:dyDescent="0.25">
      <c r="A279" s="9">
        <v>45327</v>
      </c>
      <c r="B279">
        <v>101068</v>
      </c>
      <c r="C279" t="s">
        <v>536</v>
      </c>
      <c r="D279" s="9">
        <v>45327</v>
      </c>
      <c r="E279" s="39" t="s">
        <v>535</v>
      </c>
      <c r="F279" s="48">
        <v>13500</v>
      </c>
      <c r="G279">
        <f t="shared" si="9"/>
        <v>3375</v>
      </c>
      <c r="H279" s="48">
        <f t="shared" si="10"/>
        <v>10125</v>
      </c>
    </row>
    <row r="280" spans="1:8" x14ac:dyDescent="0.25">
      <c r="A280" s="9">
        <v>45327</v>
      </c>
      <c r="B280">
        <v>101069</v>
      </c>
      <c r="C280" t="s">
        <v>536</v>
      </c>
      <c r="D280" s="9">
        <v>45327</v>
      </c>
      <c r="E280" s="39" t="s">
        <v>535</v>
      </c>
      <c r="F280" s="48">
        <v>13500</v>
      </c>
      <c r="G280">
        <f t="shared" si="9"/>
        <v>3375</v>
      </c>
      <c r="H280" s="48">
        <f t="shared" si="10"/>
        <v>10125</v>
      </c>
    </row>
    <row r="281" spans="1:8" x14ac:dyDescent="0.25">
      <c r="A281" s="9">
        <v>45327</v>
      </c>
      <c r="B281">
        <v>101070</v>
      </c>
      <c r="C281" t="s">
        <v>536</v>
      </c>
      <c r="D281" s="9">
        <v>45327</v>
      </c>
      <c r="E281" s="39" t="s">
        <v>534</v>
      </c>
      <c r="F281" s="48">
        <v>13500</v>
      </c>
      <c r="G281">
        <f t="shared" si="9"/>
        <v>3375</v>
      </c>
      <c r="H281" s="48">
        <f t="shared" si="10"/>
        <v>10125</v>
      </c>
    </row>
    <row r="282" spans="1:8" x14ac:dyDescent="0.25">
      <c r="A282" s="9">
        <v>45328</v>
      </c>
      <c r="B282">
        <v>101071</v>
      </c>
      <c r="C282" t="s">
        <v>537</v>
      </c>
      <c r="D282" s="9">
        <v>45327</v>
      </c>
      <c r="E282" s="39" t="s">
        <v>391</v>
      </c>
      <c r="F282" s="48">
        <v>12800</v>
      </c>
      <c r="G282">
        <f t="shared" si="9"/>
        <v>3200</v>
      </c>
      <c r="H282" s="48">
        <f t="shared" si="10"/>
        <v>9600</v>
      </c>
    </row>
    <row r="283" spans="1:8" x14ac:dyDescent="0.25">
      <c r="A283" s="9">
        <v>45328</v>
      </c>
      <c r="B283">
        <v>101072</v>
      </c>
      <c r="C283" t="s">
        <v>538</v>
      </c>
      <c r="D283" s="9">
        <v>45328</v>
      </c>
      <c r="E283" s="39" t="s">
        <v>539</v>
      </c>
      <c r="F283" s="48">
        <v>14900</v>
      </c>
      <c r="G283">
        <f t="shared" si="9"/>
        <v>3725</v>
      </c>
      <c r="H283" s="48">
        <f t="shared" si="10"/>
        <v>11175</v>
      </c>
    </row>
    <row r="284" spans="1:8" x14ac:dyDescent="0.25">
      <c r="A284" s="9">
        <v>45328</v>
      </c>
      <c r="B284">
        <v>101073</v>
      </c>
      <c r="C284" t="s">
        <v>540</v>
      </c>
      <c r="D284" s="9">
        <v>45328</v>
      </c>
      <c r="E284" s="39" t="s">
        <v>391</v>
      </c>
      <c r="F284" s="48">
        <v>4500</v>
      </c>
      <c r="G284">
        <f t="shared" si="9"/>
        <v>1125</v>
      </c>
      <c r="H284" s="48">
        <f t="shared" si="10"/>
        <v>3375</v>
      </c>
    </row>
    <row r="285" spans="1:8" x14ac:dyDescent="0.25">
      <c r="A285" s="9">
        <v>45328</v>
      </c>
      <c r="B285">
        <v>101074</v>
      </c>
      <c r="C285" t="s">
        <v>541</v>
      </c>
      <c r="D285" s="9">
        <v>45328</v>
      </c>
      <c r="E285" s="39" t="s">
        <v>391</v>
      </c>
      <c r="F285" s="48">
        <v>10100</v>
      </c>
      <c r="G285">
        <f t="shared" si="9"/>
        <v>2525</v>
      </c>
      <c r="H285" s="48">
        <f t="shared" si="10"/>
        <v>7575</v>
      </c>
    </row>
    <row r="286" spans="1:8" x14ac:dyDescent="0.25">
      <c r="A286" s="9">
        <v>45328</v>
      </c>
      <c r="B286">
        <v>101075</v>
      </c>
      <c r="C286" t="s">
        <v>542</v>
      </c>
      <c r="D286" s="9">
        <v>45328</v>
      </c>
      <c r="E286" s="39" t="s">
        <v>543</v>
      </c>
      <c r="F286" s="48">
        <v>75000</v>
      </c>
      <c r="G286">
        <f t="shared" si="9"/>
        <v>18750</v>
      </c>
      <c r="H286" s="48">
        <f t="shared" si="10"/>
        <v>56250</v>
      </c>
    </row>
    <row r="287" spans="1:8" x14ac:dyDescent="0.25">
      <c r="A287" s="9">
        <v>45329</v>
      </c>
      <c r="B287">
        <v>101076</v>
      </c>
      <c r="C287" t="s">
        <v>544</v>
      </c>
      <c r="D287" s="9">
        <v>45329</v>
      </c>
      <c r="E287" s="39" t="s">
        <v>311</v>
      </c>
      <c r="F287" s="48">
        <v>6800</v>
      </c>
      <c r="G287">
        <f t="shared" si="9"/>
        <v>1700</v>
      </c>
      <c r="H287" s="48">
        <f t="shared" si="10"/>
        <v>5100</v>
      </c>
    </row>
    <row r="288" spans="1:8" x14ac:dyDescent="0.25">
      <c r="A288" s="9">
        <v>45329</v>
      </c>
      <c r="B288">
        <v>101077</v>
      </c>
      <c r="C288" t="s">
        <v>545</v>
      </c>
      <c r="D288" s="9">
        <v>45329</v>
      </c>
      <c r="E288" s="39" t="s">
        <v>546</v>
      </c>
      <c r="F288" s="48">
        <v>108000</v>
      </c>
      <c r="G288">
        <f t="shared" si="9"/>
        <v>27000</v>
      </c>
      <c r="H288" s="48">
        <f t="shared" si="10"/>
        <v>81000</v>
      </c>
    </row>
    <row r="289" spans="1:8" x14ac:dyDescent="0.25">
      <c r="A289" s="9">
        <v>45330</v>
      </c>
      <c r="B289">
        <v>101078</v>
      </c>
      <c r="C289" t="s">
        <v>544</v>
      </c>
      <c r="D289" s="9">
        <v>45330</v>
      </c>
      <c r="E289" s="39" t="s">
        <v>534</v>
      </c>
      <c r="F289" s="48">
        <v>6800</v>
      </c>
      <c r="G289">
        <f t="shared" si="9"/>
        <v>1700</v>
      </c>
      <c r="H289" s="48">
        <f t="shared" si="10"/>
        <v>5100</v>
      </c>
    </row>
    <row r="290" spans="1:8" x14ac:dyDescent="0.25">
      <c r="A290" s="9">
        <v>45330</v>
      </c>
      <c r="B290">
        <v>101079</v>
      </c>
      <c r="C290" t="s">
        <v>547</v>
      </c>
      <c r="D290" s="9">
        <v>45330</v>
      </c>
      <c r="E290" s="39" t="s">
        <v>534</v>
      </c>
      <c r="F290" s="48">
        <v>13353.5</v>
      </c>
      <c r="G290">
        <f t="shared" si="9"/>
        <v>3338.375</v>
      </c>
      <c r="H290" s="48">
        <f t="shared" si="10"/>
        <v>10015.125</v>
      </c>
    </row>
    <row r="291" spans="1:8" x14ac:dyDescent="0.25">
      <c r="A291" s="9">
        <v>45330</v>
      </c>
      <c r="B291">
        <v>101080</v>
      </c>
      <c r="C291" t="s">
        <v>548</v>
      </c>
      <c r="D291" s="9">
        <v>45330</v>
      </c>
      <c r="E291" s="39" t="s">
        <v>534</v>
      </c>
      <c r="F291" s="48">
        <v>12308</v>
      </c>
      <c r="G291">
        <f t="shared" si="9"/>
        <v>3077</v>
      </c>
      <c r="H291" s="48">
        <f t="shared" si="10"/>
        <v>9231</v>
      </c>
    </row>
    <row r="292" spans="1:8" x14ac:dyDescent="0.25">
      <c r="A292" s="9">
        <v>45330</v>
      </c>
      <c r="B292">
        <v>101081</v>
      </c>
      <c r="C292" t="s">
        <v>549</v>
      </c>
      <c r="D292" s="9">
        <v>45330</v>
      </c>
      <c r="E292" s="39" t="s">
        <v>534</v>
      </c>
      <c r="F292" s="48">
        <v>34850</v>
      </c>
      <c r="G292">
        <f t="shared" si="9"/>
        <v>8712.5</v>
      </c>
      <c r="H292" s="48">
        <f t="shared" si="10"/>
        <v>26137.5</v>
      </c>
    </row>
    <row r="293" spans="1:8" x14ac:dyDescent="0.25">
      <c r="A293" s="9">
        <v>45330</v>
      </c>
      <c r="B293">
        <v>101082</v>
      </c>
      <c r="C293" t="s">
        <v>550</v>
      </c>
      <c r="D293" s="9">
        <v>45330</v>
      </c>
      <c r="E293" s="39" t="s">
        <v>534</v>
      </c>
      <c r="F293" s="48">
        <v>11475</v>
      </c>
      <c r="G293">
        <f t="shared" si="9"/>
        <v>2868.75</v>
      </c>
      <c r="H293" s="48">
        <f t="shared" si="10"/>
        <v>8606.25</v>
      </c>
    </row>
    <row r="294" spans="1:8" x14ac:dyDescent="0.25">
      <c r="A294" s="9">
        <v>45330</v>
      </c>
      <c r="B294">
        <v>101083</v>
      </c>
      <c r="C294" t="s">
        <v>550</v>
      </c>
      <c r="D294" s="9">
        <v>45330</v>
      </c>
      <c r="E294" s="39" t="s">
        <v>534</v>
      </c>
      <c r="F294" s="48">
        <v>11475</v>
      </c>
      <c r="G294">
        <f t="shared" si="9"/>
        <v>2868.75</v>
      </c>
      <c r="H294" s="48">
        <f t="shared" si="10"/>
        <v>8606.25</v>
      </c>
    </row>
    <row r="295" spans="1:8" x14ac:dyDescent="0.25">
      <c r="A295" s="9">
        <v>45330</v>
      </c>
      <c r="B295">
        <v>101084</v>
      </c>
      <c r="C295" t="s">
        <v>550</v>
      </c>
      <c r="D295" s="9">
        <v>45330</v>
      </c>
      <c r="E295" s="39" t="s">
        <v>534</v>
      </c>
      <c r="F295" s="48">
        <v>11475</v>
      </c>
      <c r="G295">
        <f t="shared" si="9"/>
        <v>2868.75</v>
      </c>
      <c r="H295" s="48">
        <f t="shared" si="10"/>
        <v>8606.25</v>
      </c>
    </row>
    <row r="296" spans="1:8" x14ac:dyDescent="0.25">
      <c r="A296" s="9">
        <v>45330</v>
      </c>
      <c r="B296">
        <v>101085</v>
      </c>
      <c r="C296" t="s">
        <v>550</v>
      </c>
      <c r="D296" s="9">
        <v>45330</v>
      </c>
      <c r="E296" s="39" t="s">
        <v>534</v>
      </c>
      <c r="F296" s="48">
        <v>11475</v>
      </c>
      <c r="G296">
        <f t="shared" si="9"/>
        <v>2868.75</v>
      </c>
      <c r="H296" s="48">
        <f t="shared" si="10"/>
        <v>8606.25</v>
      </c>
    </row>
    <row r="297" spans="1:8" x14ac:dyDescent="0.25">
      <c r="A297" s="9">
        <v>45330</v>
      </c>
      <c r="B297">
        <v>101086</v>
      </c>
      <c r="C297" t="s">
        <v>550</v>
      </c>
      <c r="D297" s="9">
        <v>45330</v>
      </c>
      <c r="E297" s="39" t="s">
        <v>534</v>
      </c>
      <c r="F297" s="48">
        <v>11475</v>
      </c>
      <c r="G297">
        <f t="shared" si="9"/>
        <v>2868.75</v>
      </c>
      <c r="H297" s="48">
        <f t="shared" si="10"/>
        <v>8606.25</v>
      </c>
    </row>
    <row r="298" spans="1:8" x14ac:dyDescent="0.25">
      <c r="A298" s="9">
        <v>45334</v>
      </c>
      <c r="B298">
        <v>101087</v>
      </c>
      <c r="C298" t="s">
        <v>551</v>
      </c>
      <c r="D298" s="9">
        <v>45334</v>
      </c>
      <c r="E298" s="39" t="s">
        <v>534</v>
      </c>
      <c r="F298" s="48">
        <v>167000</v>
      </c>
      <c r="G298">
        <f t="shared" si="9"/>
        <v>41750</v>
      </c>
      <c r="H298" s="48">
        <f t="shared" si="10"/>
        <v>125250</v>
      </c>
    </row>
    <row r="299" spans="1:8" x14ac:dyDescent="0.25">
      <c r="A299" s="9">
        <v>45334</v>
      </c>
      <c r="B299">
        <v>101088</v>
      </c>
      <c r="C299" t="s">
        <v>552</v>
      </c>
      <c r="D299" s="9">
        <v>45334</v>
      </c>
      <c r="E299" s="39" t="s">
        <v>534</v>
      </c>
      <c r="F299" s="48">
        <v>196250</v>
      </c>
      <c r="G299">
        <f t="shared" si="9"/>
        <v>49062.5</v>
      </c>
      <c r="H299" s="48">
        <f t="shared" si="10"/>
        <v>147187.5</v>
      </c>
    </row>
    <row r="300" spans="1:8" x14ac:dyDescent="0.25">
      <c r="A300" s="9">
        <v>45334</v>
      </c>
      <c r="B300">
        <v>101089</v>
      </c>
      <c r="C300" t="s">
        <v>553</v>
      </c>
      <c r="D300" s="9">
        <v>45334</v>
      </c>
      <c r="E300" s="39" t="s">
        <v>534</v>
      </c>
      <c r="F300" s="48">
        <v>27300</v>
      </c>
      <c r="G300">
        <f t="shared" si="9"/>
        <v>6825</v>
      </c>
      <c r="H300" s="48">
        <f t="shared" si="10"/>
        <v>20475</v>
      </c>
    </row>
    <row r="301" spans="1:8" x14ac:dyDescent="0.25">
      <c r="A301" s="9">
        <v>45334</v>
      </c>
      <c r="B301">
        <v>101090</v>
      </c>
      <c r="C301" t="s">
        <v>553</v>
      </c>
      <c r="D301" s="9">
        <v>45334</v>
      </c>
      <c r="E301" s="39" t="s">
        <v>534</v>
      </c>
      <c r="F301" s="48">
        <v>27300</v>
      </c>
      <c r="G301">
        <f t="shared" si="9"/>
        <v>6825</v>
      </c>
      <c r="H301" s="48">
        <f t="shared" si="10"/>
        <v>20475</v>
      </c>
    </row>
    <row r="302" spans="1:8" x14ac:dyDescent="0.25">
      <c r="A302" s="9">
        <v>45334</v>
      </c>
      <c r="B302">
        <v>101091</v>
      </c>
      <c r="C302" t="s">
        <v>553</v>
      </c>
      <c r="D302" s="9">
        <v>45334</v>
      </c>
      <c r="E302" s="39" t="s">
        <v>534</v>
      </c>
      <c r="F302" s="48">
        <v>27300</v>
      </c>
      <c r="G302">
        <f t="shared" si="9"/>
        <v>6825</v>
      </c>
      <c r="H302" s="48">
        <f t="shared" si="10"/>
        <v>20475</v>
      </c>
    </row>
    <row r="303" spans="1:8" x14ac:dyDescent="0.25">
      <c r="A303" s="9">
        <v>45334</v>
      </c>
      <c r="B303">
        <v>101092</v>
      </c>
      <c r="C303" t="s">
        <v>553</v>
      </c>
      <c r="D303" s="9">
        <v>45334</v>
      </c>
      <c r="E303" s="39" t="s">
        <v>534</v>
      </c>
      <c r="F303" s="48">
        <v>27300</v>
      </c>
      <c r="G303">
        <f t="shared" si="9"/>
        <v>6825</v>
      </c>
      <c r="H303" s="48">
        <f t="shared" si="10"/>
        <v>20475</v>
      </c>
    </row>
    <row r="304" spans="1:8" x14ac:dyDescent="0.25">
      <c r="A304" s="9">
        <v>45334</v>
      </c>
      <c r="B304">
        <v>101093</v>
      </c>
      <c r="C304" t="s">
        <v>554</v>
      </c>
      <c r="D304" s="9">
        <v>45334</v>
      </c>
      <c r="E304" s="39" t="s">
        <v>534</v>
      </c>
      <c r="F304" s="48">
        <v>10150</v>
      </c>
      <c r="G304">
        <f t="shared" si="9"/>
        <v>2537.5</v>
      </c>
      <c r="H304" s="48">
        <f t="shared" si="10"/>
        <v>7612.5</v>
      </c>
    </row>
    <row r="305" spans="1:8" x14ac:dyDescent="0.25">
      <c r="A305" s="9">
        <v>45334</v>
      </c>
      <c r="B305">
        <v>101094</v>
      </c>
      <c r="C305" t="s">
        <v>554</v>
      </c>
      <c r="D305" s="9">
        <v>45334</v>
      </c>
      <c r="E305" s="39" t="s">
        <v>534</v>
      </c>
      <c r="F305" s="48">
        <v>10150</v>
      </c>
      <c r="G305">
        <f t="shared" si="9"/>
        <v>2537.5</v>
      </c>
      <c r="H305" s="48">
        <f t="shared" si="10"/>
        <v>7612.5</v>
      </c>
    </row>
    <row r="306" spans="1:8" x14ac:dyDescent="0.25">
      <c r="A306" s="9">
        <v>45334</v>
      </c>
      <c r="B306">
        <v>101095</v>
      </c>
      <c r="C306" t="s">
        <v>554</v>
      </c>
      <c r="D306" s="9">
        <v>45334</v>
      </c>
      <c r="E306" s="39" t="s">
        <v>534</v>
      </c>
      <c r="F306" s="48">
        <v>10150</v>
      </c>
      <c r="G306">
        <f t="shared" si="9"/>
        <v>2537.5</v>
      </c>
      <c r="H306" s="48">
        <f t="shared" si="10"/>
        <v>7612.5</v>
      </c>
    </row>
    <row r="307" spans="1:8" x14ac:dyDescent="0.25">
      <c r="A307" s="9">
        <v>45334</v>
      </c>
      <c r="B307">
        <v>101096</v>
      </c>
      <c r="C307" t="s">
        <v>554</v>
      </c>
      <c r="D307" s="9">
        <v>45334</v>
      </c>
      <c r="E307" s="39" t="s">
        <v>534</v>
      </c>
      <c r="F307" s="48">
        <v>10150</v>
      </c>
      <c r="G307">
        <f t="shared" si="9"/>
        <v>2537.5</v>
      </c>
      <c r="H307" s="48">
        <f t="shared" si="10"/>
        <v>7612.5</v>
      </c>
    </row>
    <row r="308" spans="1:8" x14ac:dyDescent="0.25">
      <c r="A308" s="9">
        <v>45334</v>
      </c>
      <c r="B308">
        <v>101097</v>
      </c>
      <c r="C308" t="s">
        <v>554</v>
      </c>
      <c r="D308" s="9">
        <v>45334</v>
      </c>
      <c r="E308" s="39" t="s">
        <v>534</v>
      </c>
      <c r="F308" s="48">
        <v>10150</v>
      </c>
      <c r="G308">
        <f t="shared" si="9"/>
        <v>2537.5</v>
      </c>
      <c r="H308" s="48">
        <f t="shared" si="10"/>
        <v>7612.5</v>
      </c>
    </row>
    <row r="309" spans="1:8" x14ac:dyDescent="0.25">
      <c r="A309" s="9">
        <v>45334</v>
      </c>
      <c r="B309">
        <v>101098</v>
      </c>
      <c r="C309" t="s">
        <v>554</v>
      </c>
      <c r="D309" s="9">
        <v>45334</v>
      </c>
      <c r="E309" s="39" t="s">
        <v>534</v>
      </c>
      <c r="F309" s="48">
        <v>10150</v>
      </c>
      <c r="G309">
        <f t="shared" si="9"/>
        <v>2537.5</v>
      </c>
      <c r="H309" s="48">
        <f t="shared" si="10"/>
        <v>7612.5</v>
      </c>
    </row>
    <row r="310" spans="1:8" x14ac:dyDescent="0.25">
      <c r="A310" s="9">
        <v>45334</v>
      </c>
      <c r="B310">
        <v>101099</v>
      </c>
      <c r="C310" t="s">
        <v>554</v>
      </c>
      <c r="D310" s="9">
        <v>45334</v>
      </c>
      <c r="E310" s="39" t="s">
        <v>534</v>
      </c>
      <c r="F310" s="48">
        <v>10150</v>
      </c>
      <c r="G310">
        <f t="shared" si="9"/>
        <v>2537.5</v>
      </c>
      <c r="H310" s="48">
        <f t="shared" si="10"/>
        <v>7612.5</v>
      </c>
    </row>
    <row r="311" spans="1:8" x14ac:dyDescent="0.25">
      <c r="A311" s="9">
        <v>45334</v>
      </c>
      <c r="B311">
        <v>101100</v>
      </c>
      <c r="C311" t="s">
        <v>554</v>
      </c>
      <c r="D311" s="9">
        <v>45334</v>
      </c>
      <c r="E311" s="39" t="s">
        <v>534</v>
      </c>
      <c r="F311" s="48">
        <v>10150</v>
      </c>
      <c r="G311">
        <f t="shared" si="9"/>
        <v>2537.5</v>
      </c>
      <c r="H311" s="48">
        <f t="shared" si="10"/>
        <v>7612.5</v>
      </c>
    </row>
    <row r="312" spans="1:8" x14ac:dyDescent="0.25">
      <c r="A312" s="9">
        <v>45334</v>
      </c>
      <c r="B312">
        <v>101101</v>
      </c>
      <c r="C312" t="s">
        <v>554</v>
      </c>
      <c r="D312" s="9">
        <v>45334</v>
      </c>
      <c r="E312" s="39" t="s">
        <v>534</v>
      </c>
      <c r="F312" s="48">
        <v>10150</v>
      </c>
      <c r="G312">
        <f t="shared" si="9"/>
        <v>2537.5</v>
      </c>
      <c r="H312" s="48">
        <f t="shared" si="10"/>
        <v>7612.5</v>
      </c>
    </row>
    <row r="313" spans="1:8" x14ac:dyDescent="0.25">
      <c r="A313" s="9">
        <v>45334</v>
      </c>
      <c r="B313">
        <v>101102</v>
      </c>
      <c r="C313" t="s">
        <v>555</v>
      </c>
      <c r="D313" s="9">
        <v>45334</v>
      </c>
      <c r="E313" s="39" t="s">
        <v>534</v>
      </c>
      <c r="F313" s="48">
        <v>47275</v>
      </c>
      <c r="G313">
        <f t="shared" si="9"/>
        <v>11818.75</v>
      </c>
      <c r="H313" s="48">
        <f t="shared" si="10"/>
        <v>35456.25</v>
      </c>
    </row>
    <row r="314" spans="1:8" x14ac:dyDescent="0.25">
      <c r="A314" s="9">
        <v>45334</v>
      </c>
      <c r="B314">
        <v>101103</v>
      </c>
      <c r="C314" t="s">
        <v>556</v>
      </c>
      <c r="D314" s="9">
        <v>45334</v>
      </c>
      <c r="E314" s="39" t="s">
        <v>534</v>
      </c>
      <c r="F314" s="48">
        <v>35052.800000000003</v>
      </c>
      <c r="G314">
        <f t="shared" si="9"/>
        <v>8763.2000000000007</v>
      </c>
      <c r="H314" s="48">
        <f t="shared" si="10"/>
        <v>26289.600000000002</v>
      </c>
    </row>
    <row r="315" spans="1:8" x14ac:dyDescent="0.25">
      <c r="A315" s="9">
        <v>45334</v>
      </c>
      <c r="B315">
        <v>101104</v>
      </c>
      <c r="C315" t="s">
        <v>557</v>
      </c>
      <c r="D315" s="9">
        <v>45334</v>
      </c>
      <c r="E315" s="39" t="s">
        <v>135</v>
      </c>
      <c r="F315" s="48">
        <v>21440</v>
      </c>
      <c r="G315">
        <f t="shared" si="9"/>
        <v>5360</v>
      </c>
      <c r="H315" s="48">
        <f t="shared" si="10"/>
        <v>16080</v>
      </c>
    </row>
    <row r="316" spans="1:8" x14ac:dyDescent="0.25">
      <c r="A316" s="9">
        <v>45335</v>
      </c>
      <c r="B316">
        <v>101105</v>
      </c>
      <c r="C316" t="s">
        <v>558</v>
      </c>
      <c r="D316" s="9">
        <v>45335</v>
      </c>
      <c r="E316" s="39" t="s">
        <v>539</v>
      </c>
      <c r="F316" s="48">
        <v>220000</v>
      </c>
      <c r="G316">
        <f t="shared" si="9"/>
        <v>55000</v>
      </c>
      <c r="H316" s="48">
        <f t="shared" si="10"/>
        <v>165000</v>
      </c>
    </row>
    <row r="317" spans="1:8" x14ac:dyDescent="0.25">
      <c r="A317" s="9">
        <v>45335</v>
      </c>
      <c r="B317">
        <v>101106</v>
      </c>
      <c r="C317" t="s">
        <v>559</v>
      </c>
      <c r="D317" s="9">
        <v>45335</v>
      </c>
      <c r="E317" s="39" t="s">
        <v>560</v>
      </c>
      <c r="F317" s="48">
        <v>217000</v>
      </c>
      <c r="G317">
        <f t="shared" si="9"/>
        <v>54250</v>
      </c>
      <c r="H317" s="48">
        <f t="shared" si="10"/>
        <v>162750</v>
      </c>
    </row>
    <row r="318" spans="1:8" x14ac:dyDescent="0.25">
      <c r="A318" s="9">
        <v>45335</v>
      </c>
      <c r="B318">
        <v>101107</v>
      </c>
      <c r="C318" t="s">
        <v>561</v>
      </c>
      <c r="D318" s="9">
        <v>45335</v>
      </c>
      <c r="E318" s="39" t="s">
        <v>562</v>
      </c>
      <c r="F318" s="48">
        <v>21000</v>
      </c>
      <c r="G318">
        <f t="shared" si="9"/>
        <v>5250</v>
      </c>
      <c r="H318" s="48">
        <f t="shared" si="10"/>
        <v>15750</v>
      </c>
    </row>
    <row r="319" spans="1:8" x14ac:dyDescent="0.25">
      <c r="A319" s="9">
        <v>45335</v>
      </c>
      <c r="B319">
        <v>101108</v>
      </c>
      <c r="C319" t="s">
        <v>561</v>
      </c>
      <c r="D319" s="9">
        <v>45335</v>
      </c>
      <c r="E319" s="39" t="s">
        <v>562</v>
      </c>
      <c r="F319" s="48">
        <v>21000</v>
      </c>
      <c r="G319">
        <f t="shared" si="9"/>
        <v>5250</v>
      </c>
      <c r="H319" s="48">
        <f t="shared" si="10"/>
        <v>15750</v>
      </c>
    </row>
    <row r="320" spans="1:8" x14ac:dyDescent="0.25">
      <c r="A320" s="9">
        <v>45335</v>
      </c>
      <c r="B320">
        <v>101109</v>
      </c>
      <c r="C320" t="s">
        <v>561</v>
      </c>
      <c r="D320" s="9">
        <v>45335</v>
      </c>
      <c r="E320" s="39" t="s">
        <v>562</v>
      </c>
      <c r="F320" s="48">
        <v>21000</v>
      </c>
      <c r="G320">
        <f t="shared" si="9"/>
        <v>5250</v>
      </c>
      <c r="H320" s="48">
        <f t="shared" si="10"/>
        <v>15750</v>
      </c>
    </row>
    <row r="321" spans="1:8" x14ac:dyDescent="0.25">
      <c r="A321" s="9">
        <v>45335</v>
      </c>
      <c r="B321">
        <v>101110</v>
      </c>
      <c r="C321" t="s">
        <v>561</v>
      </c>
      <c r="D321" s="9">
        <v>45335</v>
      </c>
      <c r="E321" s="39" t="s">
        <v>562</v>
      </c>
      <c r="F321" s="48">
        <v>21000</v>
      </c>
      <c r="G321">
        <f t="shared" si="9"/>
        <v>5250</v>
      </c>
      <c r="H321" s="48">
        <f t="shared" si="10"/>
        <v>15750</v>
      </c>
    </row>
    <row r="322" spans="1:8" x14ac:dyDescent="0.25">
      <c r="A322" s="9">
        <v>45336</v>
      </c>
      <c r="B322">
        <v>101111</v>
      </c>
      <c r="C322" s="9" t="s">
        <v>563</v>
      </c>
      <c r="D322" s="9">
        <v>45336</v>
      </c>
      <c r="E322" s="39" t="s">
        <v>216</v>
      </c>
      <c r="F322" s="48">
        <v>15110</v>
      </c>
      <c r="G322">
        <f t="shared" si="9"/>
        <v>3777.5</v>
      </c>
      <c r="H322" s="48">
        <f t="shared" si="10"/>
        <v>11332.5</v>
      </c>
    </row>
    <row r="323" spans="1:8" x14ac:dyDescent="0.25">
      <c r="A323" s="9">
        <v>45336</v>
      </c>
      <c r="B323">
        <v>10112</v>
      </c>
      <c r="C323" s="9" t="s">
        <v>563</v>
      </c>
      <c r="D323" s="9">
        <v>45336</v>
      </c>
      <c r="E323" s="39" t="s">
        <v>216</v>
      </c>
      <c r="F323" s="48">
        <v>15110</v>
      </c>
      <c r="G323">
        <f t="shared" si="9"/>
        <v>3777.5</v>
      </c>
      <c r="H323" s="48">
        <f t="shared" si="10"/>
        <v>11332.5</v>
      </c>
    </row>
    <row r="324" spans="1:8" x14ac:dyDescent="0.25">
      <c r="A324" s="9">
        <v>45336</v>
      </c>
      <c r="B324">
        <v>10113</v>
      </c>
      <c r="C324" s="9" t="s">
        <v>563</v>
      </c>
      <c r="D324" s="9">
        <v>45336</v>
      </c>
      <c r="E324" s="39" t="s">
        <v>216</v>
      </c>
      <c r="F324" s="48">
        <v>15110</v>
      </c>
      <c r="G324">
        <f t="shared" si="9"/>
        <v>3777.5</v>
      </c>
      <c r="H324" s="48">
        <f t="shared" si="10"/>
        <v>11332.5</v>
      </c>
    </row>
    <row r="325" spans="1:8" x14ac:dyDescent="0.25">
      <c r="A325" s="9">
        <v>45336</v>
      </c>
      <c r="B325">
        <v>10114</v>
      </c>
      <c r="C325" s="9" t="s">
        <v>563</v>
      </c>
      <c r="D325" s="9">
        <v>45336</v>
      </c>
      <c r="E325" s="39" t="s">
        <v>216</v>
      </c>
      <c r="F325" s="48">
        <v>15110</v>
      </c>
      <c r="G325">
        <f t="shared" si="9"/>
        <v>3777.5</v>
      </c>
      <c r="H325" s="48">
        <f t="shared" si="10"/>
        <v>11332.5</v>
      </c>
    </row>
    <row r="326" spans="1:8" x14ac:dyDescent="0.25">
      <c r="A326" s="9">
        <v>45336</v>
      </c>
      <c r="B326">
        <v>10115</v>
      </c>
      <c r="C326" s="9" t="s">
        <v>563</v>
      </c>
      <c r="D326" s="9">
        <v>45336</v>
      </c>
      <c r="E326" s="39" t="s">
        <v>216</v>
      </c>
      <c r="F326" s="48">
        <v>15110</v>
      </c>
      <c r="G326">
        <f t="shared" si="9"/>
        <v>3777.5</v>
      </c>
      <c r="H326" s="48">
        <f t="shared" si="10"/>
        <v>11332.5</v>
      </c>
    </row>
    <row r="327" spans="1:8" x14ac:dyDescent="0.25">
      <c r="A327" s="9">
        <v>45336</v>
      </c>
      <c r="B327">
        <v>10116</v>
      </c>
      <c r="C327" s="9" t="s">
        <v>563</v>
      </c>
      <c r="D327" s="9">
        <v>45336</v>
      </c>
      <c r="E327" s="39" t="s">
        <v>216</v>
      </c>
      <c r="F327" s="48">
        <v>15110</v>
      </c>
      <c r="G327">
        <f t="shared" si="9"/>
        <v>3777.5</v>
      </c>
      <c r="H327" s="48">
        <f t="shared" si="10"/>
        <v>11332.5</v>
      </c>
    </row>
    <row r="328" spans="1:8" x14ac:dyDescent="0.25">
      <c r="A328" s="9">
        <v>45336</v>
      </c>
      <c r="B328">
        <v>10117</v>
      </c>
      <c r="C328" s="9" t="s">
        <v>563</v>
      </c>
      <c r="D328" s="9">
        <v>45336</v>
      </c>
      <c r="E328" s="39" t="s">
        <v>216</v>
      </c>
      <c r="F328" s="48">
        <v>15110</v>
      </c>
      <c r="G328">
        <f t="shared" si="9"/>
        <v>3777.5</v>
      </c>
      <c r="H328" s="48">
        <f t="shared" si="10"/>
        <v>11332.5</v>
      </c>
    </row>
    <row r="329" spans="1:8" x14ac:dyDescent="0.25">
      <c r="A329" s="9">
        <v>45336</v>
      </c>
      <c r="B329">
        <v>10118</v>
      </c>
      <c r="C329" s="9" t="s">
        <v>563</v>
      </c>
      <c r="D329" s="9">
        <v>45336</v>
      </c>
      <c r="E329" s="39" t="s">
        <v>216</v>
      </c>
      <c r="F329" s="48">
        <v>15110</v>
      </c>
      <c r="G329">
        <f t="shared" si="9"/>
        <v>3777.5</v>
      </c>
      <c r="H329" s="48">
        <f t="shared" si="10"/>
        <v>11332.5</v>
      </c>
    </row>
    <row r="330" spans="1:8" x14ac:dyDescent="0.25">
      <c r="A330" s="9">
        <v>45336</v>
      </c>
      <c r="B330">
        <v>10119</v>
      </c>
      <c r="C330" s="9" t="s">
        <v>563</v>
      </c>
      <c r="D330" s="9">
        <v>45336</v>
      </c>
      <c r="E330" s="39" t="s">
        <v>216</v>
      </c>
      <c r="F330" s="48">
        <v>15110</v>
      </c>
      <c r="G330">
        <f t="shared" si="9"/>
        <v>3777.5</v>
      </c>
      <c r="H330" s="48">
        <f t="shared" si="10"/>
        <v>11332.5</v>
      </c>
    </row>
    <row r="331" spans="1:8" x14ac:dyDescent="0.25">
      <c r="A331" s="9">
        <v>45337</v>
      </c>
      <c r="B331">
        <v>10120</v>
      </c>
      <c r="C331" s="9" t="s">
        <v>564</v>
      </c>
      <c r="D331" s="9">
        <v>45337</v>
      </c>
      <c r="E331" s="39" t="s">
        <v>565</v>
      </c>
      <c r="F331" s="48">
        <v>220000</v>
      </c>
      <c r="G331">
        <f t="shared" ref="G331:G360" si="11">F331*25%</f>
        <v>55000</v>
      </c>
      <c r="H331" s="48">
        <f t="shared" ref="H331:H363" si="12">F331-G331</f>
        <v>165000</v>
      </c>
    </row>
    <row r="332" spans="1:8" x14ac:dyDescent="0.25">
      <c r="A332" s="9">
        <v>45337</v>
      </c>
      <c r="B332">
        <v>10121</v>
      </c>
      <c r="C332" s="9" t="s">
        <v>566</v>
      </c>
      <c r="D332" s="9">
        <v>45337</v>
      </c>
      <c r="E332" s="39" t="s">
        <v>567</v>
      </c>
      <c r="F332" s="48">
        <v>97500</v>
      </c>
      <c r="G332">
        <f t="shared" si="11"/>
        <v>24375</v>
      </c>
      <c r="H332" s="48">
        <f t="shared" si="12"/>
        <v>73125</v>
      </c>
    </row>
    <row r="333" spans="1:8" x14ac:dyDescent="0.25">
      <c r="A333" s="9">
        <v>45337</v>
      </c>
      <c r="B333">
        <v>10122</v>
      </c>
      <c r="C333" s="9" t="s">
        <v>566</v>
      </c>
      <c r="D333" s="9">
        <v>45337</v>
      </c>
      <c r="E333" s="39" t="s">
        <v>567</v>
      </c>
      <c r="F333" s="48">
        <v>97500</v>
      </c>
      <c r="G333">
        <f t="shared" si="11"/>
        <v>24375</v>
      </c>
      <c r="H333" s="48">
        <f t="shared" si="12"/>
        <v>73125</v>
      </c>
    </row>
    <row r="334" spans="1:8" x14ac:dyDescent="0.25">
      <c r="A334" s="9">
        <v>45337</v>
      </c>
      <c r="B334">
        <v>10123</v>
      </c>
      <c r="C334" s="9" t="s">
        <v>568</v>
      </c>
      <c r="D334" s="9">
        <v>45337</v>
      </c>
      <c r="E334" s="39" t="s">
        <v>567</v>
      </c>
      <c r="F334" s="48">
        <v>16225</v>
      </c>
      <c r="G334">
        <f t="shared" si="11"/>
        <v>4056.25</v>
      </c>
      <c r="H334" s="48">
        <f t="shared" si="12"/>
        <v>12168.75</v>
      </c>
    </row>
    <row r="335" spans="1:8" x14ac:dyDescent="0.25">
      <c r="A335" s="9">
        <v>45337</v>
      </c>
      <c r="B335">
        <v>10124</v>
      </c>
      <c r="C335" s="9" t="s">
        <v>568</v>
      </c>
      <c r="D335" s="9">
        <v>45337</v>
      </c>
      <c r="E335" s="39" t="s">
        <v>567</v>
      </c>
      <c r="F335" s="48">
        <v>16225</v>
      </c>
      <c r="G335">
        <f t="shared" si="11"/>
        <v>4056.25</v>
      </c>
      <c r="H335" s="48">
        <f t="shared" si="12"/>
        <v>12168.75</v>
      </c>
    </row>
    <row r="336" spans="1:8" x14ac:dyDescent="0.25">
      <c r="A336" s="9">
        <v>45337</v>
      </c>
      <c r="B336">
        <v>10126</v>
      </c>
      <c r="C336" s="9" t="s">
        <v>569</v>
      </c>
      <c r="D336" s="9">
        <v>45337</v>
      </c>
      <c r="E336" s="39" t="s">
        <v>567</v>
      </c>
      <c r="F336" s="48">
        <v>12500</v>
      </c>
      <c r="G336">
        <f t="shared" si="11"/>
        <v>3125</v>
      </c>
      <c r="H336" s="48">
        <f t="shared" si="12"/>
        <v>9375</v>
      </c>
    </row>
    <row r="337" spans="1:8" x14ac:dyDescent="0.25">
      <c r="A337" s="9">
        <v>45337</v>
      </c>
      <c r="B337">
        <v>10127</v>
      </c>
      <c r="C337" s="9" t="s">
        <v>569</v>
      </c>
      <c r="D337" s="9">
        <v>45337</v>
      </c>
      <c r="E337" s="39" t="s">
        <v>567</v>
      </c>
      <c r="F337" s="48">
        <v>12500</v>
      </c>
      <c r="G337">
        <f t="shared" si="11"/>
        <v>3125</v>
      </c>
      <c r="H337" s="48">
        <f t="shared" si="12"/>
        <v>9375</v>
      </c>
    </row>
    <row r="338" spans="1:8" x14ac:dyDescent="0.25">
      <c r="A338" s="9">
        <v>45337</v>
      </c>
      <c r="B338">
        <v>10128</v>
      </c>
      <c r="C338" s="9" t="s">
        <v>570</v>
      </c>
      <c r="D338" s="9">
        <v>45337</v>
      </c>
      <c r="E338" s="39" t="s">
        <v>567</v>
      </c>
      <c r="F338" s="48">
        <v>72100</v>
      </c>
      <c r="G338">
        <f t="shared" si="11"/>
        <v>18025</v>
      </c>
      <c r="H338" s="48">
        <f t="shared" si="12"/>
        <v>54075</v>
      </c>
    </row>
    <row r="339" spans="1:8" x14ac:dyDescent="0.25">
      <c r="A339" s="9">
        <v>45337</v>
      </c>
      <c r="B339">
        <v>10129</v>
      </c>
      <c r="C339" s="9" t="s">
        <v>570</v>
      </c>
      <c r="D339" s="9">
        <v>45337</v>
      </c>
      <c r="E339" s="39" t="s">
        <v>567</v>
      </c>
      <c r="F339" s="48">
        <v>72100</v>
      </c>
      <c r="G339">
        <f t="shared" si="11"/>
        <v>18025</v>
      </c>
      <c r="H339" s="48">
        <f t="shared" si="12"/>
        <v>54075</v>
      </c>
    </row>
    <row r="340" spans="1:8" x14ac:dyDescent="0.25">
      <c r="A340" s="9">
        <v>45341</v>
      </c>
      <c r="B340">
        <v>10130</v>
      </c>
      <c r="C340" s="9" t="s">
        <v>571</v>
      </c>
      <c r="D340" s="9">
        <v>45341</v>
      </c>
      <c r="E340" s="39" t="s">
        <v>572</v>
      </c>
      <c r="F340" s="48">
        <v>6800</v>
      </c>
      <c r="G340">
        <f t="shared" si="11"/>
        <v>1700</v>
      </c>
      <c r="H340" s="48">
        <f t="shared" si="12"/>
        <v>5100</v>
      </c>
    </row>
    <row r="341" spans="1:8" x14ac:dyDescent="0.25">
      <c r="A341" s="9">
        <v>45341</v>
      </c>
      <c r="B341">
        <v>10131</v>
      </c>
      <c r="C341" s="9" t="s">
        <v>571</v>
      </c>
      <c r="D341" s="9">
        <v>45341</v>
      </c>
      <c r="E341" s="39" t="s">
        <v>572</v>
      </c>
      <c r="F341" s="48">
        <v>6800</v>
      </c>
      <c r="G341">
        <f t="shared" si="11"/>
        <v>1700</v>
      </c>
      <c r="H341" s="48">
        <f t="shared" si="12"/>
        <v>5100</v>
      </c>
    </row>
    <row r="342" spans="1:8" x14ac:dyDescent="0.25">
      <c r="A342" s="9">
        <v>45341</v>
      </c>
      <c r="B342">
        <v>10132</v>
      </c>
      <c r="C342" s="9" t="s">
        <v>573</v>
      </c>
      <c r="D342" s="9">
        <v>45341</v>
      </c>
      <c r="E342" s="52" t="s">
        <v>572</v>
      </c>
      <c r="F342" s="48">
        <v>174810.4</v>
      </c>
      <c r="G342">
        <f t="shared" si="11"/>
        <v>43702.6</v>
      </c>
      <c r="H342" s="48">
        <f t="shared" si="12"/>
        <v>131107.79999999999</v>
      </c>
    </row>
    <row r="343" spans="1:8" x14ac:dyDescent="0.25">
      <c r="A343" s="9">
        <v>45344</v>
      </c>
      <c r="B343">
        <v>10133</v>
      </c>
      <c r="C343" s="9" t="s">
        <v>575</v>
      </c>
      <c r="D343" s="9">
        <v>45344</v>
      </c>
      <c r="E343" s="39" t="s">
        <v>574</v>
      </c>
      <c r="F343" s="48">
        <v>18674.5</v>
      </c>
      <c r="G343">
        <f t="shared" si="11"/>
        <v>4668.625</v>
      </c>
      <c r="H343" s="48">
        <f t="shared" si="12"/>
        <v>14005.875</v>
      </c>
    </row>
    <row r="344" spans="1:8" x14ac:dyDescent="0.25">
      <c r="A344" s="9">
        <v>45344</v>
      </c>
      <c r="B344">
        <v>10134</v>
      </c>
      <c r="C344" s="9" t="s">
        <v>575</v>
      </c>
      <c r="D344" s="9">
        <v>45344</v>
      </c>
      <c r="E344" s="39" t="s">
        <v>574</v>
      </c>
      <c r="F344" s="48">
        <v>18674.5</v>
      </c>
      <c r="G344">
        <f t="shared" si="11"/>
        <v>4668.625</v>
      </c>
      <c r="H344" s="48">
        <f t="shared" si="12"/>
        <v>14005.875</v>
      </c>
    </row>
    <row r="345" spans="1:8" x14ac:dyDescent="0.25">
      <c r="A345" s="9">
        <v>45344</v>
      </c>
      <c r="B345">
        <v>10135</v>
      </c>
      <c r="C345" s="9" t="s">
        <v>575</v>
      </c>
      <c r="D345" s="9">
        <v>45344</v>
      </c>
      <c r="E345" s="39" t="s">
        <v>574</v>
      </c>
      <c r="F345" s="48">
        <v>18674.5</v>
      </c>
      <c r="G345">
        <f t="shared" si="11"/>
        <v>4668.625</v>
      </c>
      <c r="H345" s="48">
        <f t="shared" si="12"/>
        <v>14005.875</v>
      </c>
    </row>
    <row r="346" spans="1:8" x14ac:dyDescent="0.25">
      <c r="A346" s="9">
        <v>45345</v>
      </c>
      <c r="B346">
        <v>10136</v>
      </c>
      <c r="C346" s="9" t="s">
        <v>576</v>
      </c>
      <c r="D346" s="9">
        <v>45345</v>
      </c>
      <c r="E346" s="39" t="s">
        <v>534</v>
      </c>
      <c r="F346" s="48">
        <v>18128.8</v>
      </c>
      <c r="G346">
        <f t="shared" si="11"/>
        <v>4532.2</v>
      </c>
      <c r="H346" s="48">
        <f t="shared" si="12"/>
        <v>13596.599999999999</v>
      </c>
    </row>
    <row r="347" spans="1:8" x14ac:dyDescent="0.25">
      <c r="A347" s="9">
        <v>45345</v>
      </c>
      <c r="B347">
        <v>10137</v>
      </c>
      <c r="C347" s="9" t="s">
        <v>577</v>
      </c>
      <c r="D347" s="9">
        <v>45345</v>
      </c>
      <c r="E347" s="39" t="s">
        <v>534</v>
      </c>
      <c r="F347" s="48">
        <v>15580.5</v>
      </c>
      <c r="G347">
        <f t="shared" si="11"/>
        <v>3895.125</v>
      </c>
      <c r="H347" s="48">
        <f t="shared" si="12"/>
        <v>11685.375</v>
      </c>
    </row>
    <row r="348" spans="1:8" x14ac:dyDescent="0.25">
      <c r="A348" s="9">
        <v>45345</v>
      </c>
      <c r="B348">
        <v>10138</v>
      </c>
      <c r="C348" s="9" t="s">
        <v>578</v>
      </c>
      <c r="D348" s="9">
        <v>45345</v>
      </c>
      <c r="E348" s="39" t="s">
        <v>534</v>
      </c>
      <c r="F348" s="48">
        <v>3910</v>
      </c>
      <c r="G348">
        <f t="shared" si="11"/>
        <v>977.5</v>
      </c>
      <c r="H348" s="48">
        <f t="shared" si="12"/>
        <v>2932.5</v>
      </c>
    </row>
    <row r="349" spans="1:8" x14ac:dyDescent="0.25">
      <c r="A349" s="9">
        <v>45345</v>
      </c>
      <c r="B349">
        <v>10139</v>
      </c>
      <c r="C349" s="9" t="s">
        <v>578</v>
      </c>
      <c r="D349" s="9">
        <v>45345</v>
      </c>
      <c r="E349" s="39" t="s">
        <v>534</v>
      </c>
      <c r="F349" s="48">
        <v>3910</v>
      </c>
      <c r="G349">
        <f t="shared" si="11"/>
        <v>977.5</v>
      </c>
      <c r="H349" s="48">
        <f t="shared" si="12"/>
        <v>2932.5</v>
      </c>
    </row>
    <row r="350" spans="1:8" x14ac:dyDescent="0.25">
      <c r="A350" s="9">
        <v>45345</v>
      </c>
      <c r="B350">
        <v>10140</v>
      </c>
      <c r="C350" s="9" t="s">
        <v>578</v>
      </c>
      <c r="D350" s="9">
        <v>45345</v>
      </c>
      <c r="E350" s="39" t="s">
        <v>534</v>
      </c>
      <c r="F350" s="48">
        <v>3910</v>
      </c>
      <c r="G350">
        <f t="shared" si="11"/>
        <v>977.5</v>
      </c>
      <c r="H350" s="48">
        <f t="shared" si="12"/>
        <v>2932.5</v>
      </c>
    </row>
    <row r="351" spans="1:8" x14ac:dyDescent="0.25">
      <c r="A351" s="9">
        <v>45345</v>
      </c>
      <c r="B351">
        <v>10141</v>
      </c>
      <c r="C351" s="9" t="s">
        <v>578</v>
      </c>
      <c r="D351" s="9">
        <v>45345</v>
      </c>
      <c r="E351" s="39" t="s">
        <v>534</v>
      </c>
      <c r="F351" s="48">
        <v>3910</v>
      </c>
      <c r="G351">
        <f t="shared" si="11"/>
        <v>977.5</v>
      </c>
      <c r="H351" s="48">
        <f t="shared" si="12"/>
        <v>2932.5</v>
      </c>
    </row>
    <row r="352" spans="1:8" x14ac:dyDescent="0.25">
      <c r="A352" s="9">
        <v>45345</v>
      </c>
      <c r="B352">
        <v>10142</v>
      </c>
      <c r="C352" s="9" t="s">
        <v>578</v>
      </c>
      <c r="D352" s="9">
        <v>45345</v>
      </c>
      <c r="E352" s="39" t="s">
        <v>534</v>
      </c>
      <c r="F352" s="48">
        <v>3910</v>
      </c>
      <c r="G352">
        <f t="shared" si="11"/>
        <v>977.5</v>
      </c>
      <c r="H352" s="48">
        <f t="shared" si="12"/>
        <v>2932.5</v>
      </c>
    </row>
    <row r="353" spans="1:8" x14ac:dyDescent="0.25">
      <c r="A353" s="9">
        <v>45345</v>
      </c>
      <c r="B353">
        <v>10143</v>
      </c>
      <c r="C353" s="9" t="s">
        <v>578</v>
      </c>
      <c r="D353" s="9">
        <v>45345</v>
      </c>
      <c r="E353" s="39" t="s">
        <v>534</v>
      </c>
      <c r="F353" s="48">
        <v>3910</v>
      </c>
      <c r="G353">
        <f t="shared" si="11"/>
        <v>977.5</v>
      </c>
      <c r="H353" s="48">
        <f t="shared" si="12"/>
        <v>2932.5</v>
      </c>
    </row>
    <row r="354" spans="1:8" x14ac:dyDescent="0.25">
      <c r="A354" s="9">
        <v>45345</v>
      </c>
      <c r="B354">
        <v>10144</v>
      </c>
      <c r="C354" s="9" t="s">
        <v>579</v>
      </c>
      <c r="D354" s="9">
        <v>45345</v>
      </c>
      <c r="E354" s="39" t="s">
        <v>534</v>
      </c>
      <c r="F354" s="48">
        <v>20400</v>
      </c>
      <c r="G354">
        <f t="shared" si="11"/>
        <v>5100</v>
      </c>
      <c r="H354" s="48">
        <f t="shared" si="12"/>
        <v>15300</v>
      </c>
    </row>
    <row r="355" spans="1:8" x14ac:dyDescent="0.25">
      <c r="A355" s="9">
        <v>45345</v>
      </c>
      <c r="B355">
        <v>10145</v>
      </c>
      <c r="C355" s="9" t="s">
        <v>580</v>
      </c>
      <c r="D355" s="9">
        <v>45345</v>
      </c>
      <c r="E355" s="39" t="s">
        <v>534</v>
      </c>
      <c r="F355" s="48">
        <v>10922.9</v>
      </c>
      <c r="G355">
        <f t="shared" si="11"/>
        <v>2730.7249999999999</v>
      </c>
      <c r="H355" s="48">
        <f t="shared" si="12"/>
        <v>8192.1749999999993</v>
      </c>
    </row>
    <row r="356" spans="1:8" x14ac:dyDescent="0.25">
      <c r="A356" s="9">
        <v>45345</v>
      </c>
      <c r="B356">
        <v>10146</v>
      </c>
      <c r="C356" s="9" t="s">
        <v>581</v>
      </c>
      <c r="D356" s="9">
        <v>45345</v>
      </c>
      <c r="E356" s="39" t="s">
        <v>534</v>
      </c>
      <c r="F356" s="48">
        <v>23800</v>
      </c>
      <c r="G356">
        <f t="shared" si="11"/>
        <v>5950</v>
      </c>
      <c r="H356" s="48">
        <f t="shared" si="12"/>
        <v>17850</v>
      </c>
    </row>
    <row r="357" spans="1:8" x14ac:dyDescent="0.25">
      <c r="A357" s="9">
        <v>45345</v>
      </c>
      <c r="B357">
        <v>10147</v>
      </c>
      <c r="C357" s="9" t="s">
        <v>581</v>
      </c>
      <c r="D357" s="9">
        <v>45345</v>
      </c>
      <c r="E357" s="39" t="s">
        <v>534</v>
      </c>
      <c r="F357" s="48">
        <v>23800</v>
      </c>
      <c r="G357">
        <f t="shared" si="11"/>
        <v>5950</v>
      </c>
      <c r="H357" s="48">
        <f t="shared" si="12"/>
        <v>17850</v>
      </c>
    </row>
    <row r="358" spans="1:8" x14ac:dyDescent="0.25">
      <c r="A358" s="9">
        <v>45345</v>
      </c>
      <c r="B358">
        <v>10148</v>
      </c>
      <c r="C358" s="9" t="s">
        <v>582</v>
      </c>
      <c r="D358" s="9">
        <v>45345</v>
      </c>
      <c r="E358" s="39" t="s">
        <v>534</v>
      </c>
      <c r="F358" s="48">
        <v>16643</v>
      </c>
      <c r="G358">
        <f t="shared" si="11"/>
        <v>4160.75</v>
      </c>
      <c r="H358" s="48">
        <f t="shared" si="12"/>
        <v>12482.25</v>
      </c>
    </row>
    <row r="359" spans="1:8" x14ac:dyDescent="0.25">
      <c r="A359" s="9">
        <v>45345</v>
      </c>
      <c r="B359" s="9"/>
      <c r="C359" s="9" t="s">
        <v>582</v>
      </c>
      <c r="D359" s="9">
        <v>45345</v>
      </c>
      <c r="E359" s="39" t="s">
        <v>534</v>
      </c>
      <c r="F359" s="48">
        <v>16643</v>
      </c>
      <c r="G359">
        <f t="shared" si="11"/>
        <v>4160.75</v>
      </c>
      <c r="H359" s="48">
        <f t="shared" si="12"/>
        <v>12482.25</v>
      </c>
    </row>
    <row r="360" spans="1:8" x14ac:dyDescent="0.25">
      <c r="A360" s="9">
        <v>45350</v>
      </c>
      <c r="B360">
        <v>10150</v>
      </c>
      <c r="C360" s="9" t="s">
        <v>551</v>
      </c>
      <c r="D360" s="9">
        <v>45350</v>
      </c>
      <c r="E360" s="39" t="s">
        <v>534</v>
      </c>
      <c r="F360" s="48">
        <v>167000</v>
      </c>
      <c r="G360">
        <f t="shared" si="11"/>
        <v>41750</v>
      </c>
      <c r="H360" s="48">
        <f t="shared" si="12"/>
        <v>125250</v>
      </c>
    </row>
    <row r="361" spans="1:8" x14ac:dyDescent="0.25">
      <c r="A361" s="9">
        <v>45350</v>
      </c>
      <c r="B361">
        <v>10151</v>
      </c>
      <c r="C361" s="9" t="s">
        <v>551</v>
      </c>
      <c r="D361" s="9">
        <v>45350</v>
      </c>
      <c r="E361" s="39" t="s">
        <v>534</v>
      </c>
      <c r="F361" s="48">
        <v>167000</v>
      </c>
      <c r="G361">
        <f>F361*25%</f>
        <v>41750</v>
      </c>
      <c r="H361" s="48">
        <f t="shared" si="12"/>
        <v>125250</v>
      </c>
    </row>
    <row r="362" spans="1:8" x14ac:dyDescent="0.25">
      <c r="A362" s="9">
        <v>45350</v>
      </c>
      <c r="B362">
        <v>10152</v>
      </c>
      <c r="C362" s="9" t="s">
        <v>552</v>
      </c>
      <c r="D362" s="9">
        <v>45350</v>
      </c>
      <c r="E362" s="39" t="s">
        <v>534</v>
      </c>
      <c r="F362" s="48">
        <v>196250</v>
      </c>
      <c r="G362">
        <f>F362*25%</f>
        <v>49062.5</v>
      </c>
      <c r="H362" s="48">
        <f t="shared" si="12"/>
        <v>147187.5</v>
      </c>
    </row>
    <row r="363" spans="1:8" x14ac:dyDescent="0.25">
      <c r="A363" s="9">
        <v>45350</v>
      </c>
      <c r="B363">
        <v>10153</v>
      </c>
      <c r="C363" s="9" t="s">
        <v>552</v>
      </c>
      <c r="D363" s="9">
        <v>45350</v>
      </c>
      <c r="E363" s="39" t="s">
        <v>534</v>
      </c>
      <c r="F363" s="48">
        <v>196250</v>
      </c>
      <c r="G363">
        <f>F363*25%</f>
        <v>49062.5</v>
      </c>
      <c r="H363" s="48">
        <f t="shared" si="12"/>
        <v>147187.5</v>
      </c>
    </row>
    <row r="364" spans="1:8" x14ac:dyDescent="0.25">
      <c r="E364" s="39"/>
      <c r="F364" s="48"/>
      <c r="H364" s="48"/>
    </row>
    <row r="365" spans="1:8" x14ac:dyDescent="0.25">
      <c r="E365" s="39"/>
    </row>
    <row r="366" spans="1:8" x14ac:dyDescent="0.25">
      <c r="E366" s="39"/>
      <c r="F366" t="s">
        <v>437</v>
      </c>
    </row>
    <row r="367" spans="1:8" x14ac:dyDescent="0.25">
      <c r="E367" s="39"/>
      <c r="F367" s="48"/>
    </row>
    <row r="368" spans="1:8" x14ac:dyDescent="0.25">
      <c r="E368" s="39"/>
      <c r="F368" s="48">
        <v>3674906.4</v>
      </c>
      <c r="G368">
        <v>918726.6</v>
      </c>
      <c r="H368" s="48">
        <v>2756179.8</v>
      </c>
    </row>
    <row r="369" spans="5:8" x14ac:dyDescent="0.25">
      <c r="E369" s="39"/>
      <c r="F369" s="48"/>
      <c r="H369" s="48"/>
    </row>
    <row r="370" spans="5:8" x14ac:dyDescent="0.25">
      <c r="E370" s="39"/>
      <c r="F370" s="48"/>
      <c r="H370" s="48"/>
    </row>
    <row r="371" spans="5:8" x14ac:dyDescent="0.25">
      <c r="E371" s="39"/>
      <c r="F371" s="48"/>
      <c r="H371" s="48"/>
    </row>
    <row r="372" spans="5:8" x14ac:dyDescent="0.25">
      <c r="E372" s="39"/>
      <c r="F372" s="48"/>
      <c r="H372" s="48"/>
    </row>
    <row r="373" spans="5:8" x14ac:dyDescent="0.25">
      <c r="E373" s="39"/>
      <c r="F373" s="48"/>
      <c r="H373" s="48"/>
    </row>
    <row r="374" spans="5:8" x14ac:dyDescent="0.25">
      <c r="E374" s="39"/>
      <c r="F374" s="48"/>
      <c r="H374" s="48"/>
    </row>
    <row r="375" spans="5:8" x14ac:dyDescent="0.25">
      <c r="E375" s="39"/>
      <c r="F375" s="48"/>
      <c r="H375" s="48"/>
    </row>
    <row r="376" spans="5:8" x14ac:dyDescent="0.25">
      <c r="E376" s="39"/>
      <c r="F376" s="48"/>
      <c r="H376" s="48"/>
    </row>
    <row r="377" spans="5:8" x14ac:dyDescent="0.25">
      <c r="E377" s="39"/>
      <c r="F377" s="48"/>
      <c r="H377" s="48"/>
    </row>
    <row r="378" spans="5:8" x14ac:dyDescent="0.25">
      <c r="E378" s="39"/>
      <c r="F378" s="48"/>
      <c r="H378" s="48"/>
    </row>
    <row r="379" spans="5:8" x14ac:dyDescent="0.25">
      <c r="E379" s="39"/>
      <c r="F379" s="48"/>
      <c r="H379" s="48"/>
    </row>
    <row r="380" spans="5:8" x14ac:dyDescent="0.25">
      <c r="E380" s="39"/>
      <c r="F380" s="48"/>
      <c r="H380" s="48"/>
    </row>
    <row r="381" spans="5:8" x14ac:dyDescent="0.25">
      <c r="E381" s="39"/>
      <c r="F381" s="48"/>
      <c r="H381" s="48"/>
    </row>
    <row r="382" spans="5:8" x14ac:dyDescent="0.25">
      <c r="E382" s="39"/>
      <c r="F382" s="48"/>
      <c r="H382" s="48"/>
    </row>
    <row r="383" spans="5:8" x14ac:dyDescent="0.25">
      <c r="E383" s="39"/>
      <c r="F383" s="48"/>
      <c r="H383" s="48"/>
    </row>
    <row r="384" spans="5:8" x14ac:dyDescent="0.25">
      <c r="E384" s="39"/>
      <c r="F384" s="48"/>
      <c r="H384" s="48"/>
    </row>
    <row r="385" spans="1:8" x14ac:dyDescent="0.25">
      <c r="E385" s="39"/>
      <c r="F385" s="48"/>
      <c r="H385" s="48"/>
    </row>
    <row r="386" spans="1:8" x14ac:dyDescent="0.25">
      <c r="E386" s="39"/>
      <c r="F386" s="48"/>
      <c r="H386" s="48"/>
    </row>
    <row r="387" spans="1:8" x14ac:dyDescent="0.25">
      <c r="E387" s="39"/>
      <c r="F387" s="48"/>
      <c r="H387" s="48"/>
    </row>
    <row r="388" spans="1:8" x14ac:dyDescent="0.25">
      <c r="E388" s="39"/>
      <c r="F388" s="48"/>
      <c r="H388" s="48"/>
    </row>
    <row r="389" spans="1:8" x14ac:dyDescent="0.25">
      <c r="E389" s="39"/>
    </row>
    <row r="390" spans="1:8" x14ac:dyDescent="0.25">
      <c r="E390" s="39"/>
    </row>
    <row r="391" spans="1:8" x14ac:dyDescent="0.25">
      <c r="E391" s="39"/>
    </row>
    <row r="392" spans="1:8" x14ac:dyDescent="0.25">
      <c r="E392" s="39"/>
    </row>
    <row r="393" spans="1:8" x14ac:dyDescent="0.25">
      <c r="E393" s="39"/>
    </row>
    <row r="394" spans="1:8" x14ac:dyDescent="0.25">
      <c r="E394" s="39"/>
    </row>
    <row r="395" spans="1:8" x14ac:dyDescent="0.25">
      <c r="D395" s="9"/>
      <c r="E395" s="39"/>
    </row>
    <row r="396" spans="1:8" ht="26.25" x14ac:dyDescent="0.4">
      <c r="A396" s="90">
        <v>45352</v>
      </c>
      <c r="B396" s="81"/>
      <c r="C396" s="81"/>
      <c r="D396" s="81"/>
      <c r="E396" s="81"/>
      <c r="F396" s="81"/>
      <c r="G396" s="81"/>
      <c r="H396" s="82"/>
    </row>
    <row r="397" spans="1:8" x14ac:dyDescent="0.25">
      <c r="A397" s="4" t="s">
        <v>3</v>
      </c>
      <c r="B397" s="4" t="s">
        <v>4</v>
      </c>
      <c r="C397" s="4" t="s">
        <v>5</v>
      </c>
      <c r="D397" s="4" t="s">
        <v>6</v>
      </c>
      <c r="E397" s="38" t="s">
        <v>7</v>
      </c>
      <c r="F397" s="5" t="s">
        <v>8</v>
      </c>
      <c r="G397" s="5" t="s">
        <v>9</v>
      </c>
      <c r="H397" s="6">
        <f ca="1">+C456+#REF!+A397:H397</f>
        <v>0</v>
      </c>
    </row>
    <row r="398" spans="1:8" ht="15.75" x14ac:dyDescent="0.25">
      <c r="A398" s="9">
        <v>45352</v>
      </c>
      <c r="B398">
        <v>10154</v>
      </c>
      <c r="C398" s="53" t="s">
        <v>587</v>
      </c>
      <c r="D398" s="9">
        <v>45352</v>
      </c>
      <c r="E398" s="39" t="s">
        <v>496</v>
      </c>
      <c r="F398" s="48">
        <v>18970</v>
      </c>
      <c r="G398">
        <f t="shared" ref="G398:G461" si="13">F398*25%</f>
        <v>4742.5</v>
      </c>
      <c r="H398" s="48">
        <f t="shared" ref="H398:H461" si="14">F398-G398</f>
        <v>14227.5</v>
      </c>
    </row>
    <row r="399" spans="1:8" x14ac:dyDescent="0.25">
      <c r="A399" s="9">
        <v>45355</v>
      </c>
      <c r="B399">
        <v>10155</v>
      </c>
      <c r="C399" t="s">
        <v>584</v>
      </c>
      <c r="D399" s="9">
        <v>45355</v>
      </c>
      <c r="E399" s="39" t="s">
        <v>583</v>
      </c>
      <c r="F399" s="48">
        <v>49107.64</v>
      </c>
      <c r="G399">
        <f t="shared" si="13"/>
        <v>12276.91</v>
      </c>
      <c r="H399" s="48">
        <f t="shared" si="14"/>
        <v>36830.729999999996</v>
      </c>
    </row>
    <row r="400" spans="1:8" x14ac:dyDescent="0.25">
      <c r="A400" s="9">
        <v>45355</v>
      </c>
      <c r="B400">
        <v>10156</v>
      </c>
      <c r="C400" t="s">
        <v>584</v>
      </c>
      <c r="D400" s="9">
        <v>45355</v>
      </c>
      <c r="E400" s="39" t="s">
        <v>583</v>
      </c>
      <c r="F400" s="48">
        <v>49107.64</v>
      </c>
      <c r="G400">
        <f t="shared" si="13"/>
        <v>12276.91</v>
      </c>
      <c r="H400" s="48">
        <f t="shared" si="14"/>
        <v>36830.729999999996</v>
      </c>
    </row>
    <row r="401" spans="1:8" x14ac:dyDescent="0.25">
      <c r="A401" s="9">
        <v>45355</v>
      </c>
      <c r="B401">
        <v>10157</v>
      </c>
      <c r="C401" t="s">
        <v>584</v>
      </c>
      <c r="D401" s="9">
        <v>45355</v>
      </c>
      <c r="E401" s="39" t="s">
        <v>583</v>
      </c>
      <c r="F401" s="48">
        <v>49107.64</v>
      </c>
      <c r="G401">
        <f t="shared" si="13"/>
        <v>12276.91</v>
      </c>
      <c r="H401" s="48">
        <f t="shared" si="14"/>
        <v>36830.729999999996</v>
      </c>
    </row>
    <row r="402" spans="1:8" x14ac:dyDescent="0.25">
      <c r="A402" s="9">
        <v>45355</v>
      </c>
      <c r="B402">
        <v>10158</v>
      </c>
      <c r="C402" t="s">
        <v>585</v>
      </c>
      <c r="D402" s="9">
        <v>45355</v>
      </c>
      <c r="E402" s="39" t="s">
        <v>583</v>
      </c>
      <c r="F402" s="48">
        <v>114583.29</v>
      </c>
      <c r="G402">
        <f t="shared" si="13"/>
        <v>28645.822499999998</v>
      </c>
      <c r="H402" s="48">
        <f t="shared" si="14"/>
        <v>85937.467499999999</v>
      </c>
    </row>
    <row r="403" spans="1:8" x14ac:dyDescent="0.25">
      <c r="A403" s="9">
        <v>45355</v>
      </c>
      <c r="B403">
        <v>10159</v>
      </c>
      <c r="C403" t="s">
        <v>585</v>
      </c>
      <c r="D403" s="9">
        <v>45355</v>
      </c>
      <c r="E403" s="39" t="s">
        <v>583</v>
      </c>
      <c r="F403" s="48">
        <v>114583.29</v>
      </c>
      <c r="G403">
        <f t="shared" si="13"/>
        <v>28645.822499999998</v>
      </c>
      <c r="H403" s="48">
        <f t="shared" si="14"/>
        <v>85937.467499999999</v>
      </c>
    </row>
    <row r="404" spans="1:8" x14ac:dyDescent="0.25">
      <c r="A404" s="9">
        <v>45355</v>
      </c>
      <c r="B404">
        <v>10160</v>
      </c>
      <c r="C404" t="s">
        <v>586</v>
      </c>
      <c r="D404" s="9">
        <v>45355</v>
      </c>
      <c r="E404" s="39" t="s">
        <v>583</v>
      </c>
      <c r="F404" s="48">
        <v>61272.93</v>
      </c>
      <c r="G404">
        <f t="shared" si="13"/>
        <v>15318.2325</v>
      </c>
      <c r="H404" s="48">
        <f t="shared" si="14"/>
        <v>45954.697500000002</v>
      </c>
    </row>
    <row r="405" spans="1:8" x14ac:dyDescent="0.25">
      <c r="A405" s="9">
        <v>45355</v>
      </c>
      <c r="B405">
        <v>10161</v>
      </c>
      <c r="C405" t="s">
        <v>588</v>
      </c>
      <c r="D405" s="9">
        <v>45355</v>
      </c>
      <c r="E405" s="39" t="s">
        <v>583</v>
      </c>
      <c r="F405" s="48">
        <v>172884.23</v>
      </c>
      <c r="G405">
        <f t="shared" si="13"/>
        <v>43221.057500000003</v>
      </c>
      <c r="H405" s="48">
        <f t="shared" si="14"/>
        <v>129663.17250000002</v>
      </c>
    </row>
    <row r="406" spans="1:8" x14ac:dyDescent="0.25">
      <c r="A406" s="9">
        <v>45355</v>
      </c>
      <c r="B406">
        <v>10162</v>
      </c>
      <c r="C406" t="s">
        <v>589</v>
      </c>
      <c r="D406" s="9">
        <v>45355</v>
      </c>
      <c r="E406" s="39" t="s">
        <v>590</v>
      </c>
      <c r="F406" s="48">
        <v>34700</v>
      </c>
      <c r="G406">
        <f t="shared" si="13"/>
        <v>8675</v>
      </c>
      <c r="H406" s="48">
        <f t="shared" si="14"/>
        <v>26025</v>
      </c>
    </row>
    <row r="407" spans="1:8" x14ac:dyDescent="0.25">
      <c r="A407" s="9">
        <v>45355</v>
      </c>
      <c r="B407">
        <v>10163</v>
      </c>
      <c r="C407" t="s">
        <v>591</v>
      </c>
      <c r="D407" s="9">
        <v>45355</v>
      </c>
      <c r="E407" s="39" t="s">
        <v>583</v>
      </c>
      <c r="F407" s="48">
        <v>20975.200000000001</v>
      </c>
      <c r="G407">
        <f t="shared" si="13"/>
        <v>5243.8</v>
      </c>
      <c r="H407" s="48">
        <f t="shared" si="14"/>
        <v>15731.400000000001</v>
      </c>
    </row>
    <row r="408" spans="1:8" x14ac:dyDescent="0.25">
      <c r="A408" s="9">
        <v>45355</v>
      </c>
      <c r="B408">
        <v>10164</v>
      </c>
      <c r="C408" t="s">
        <v>591</v>
      </c>
      <c r="D408" s="9">
        <v>45355</v>
      </c>
      <c r="E408" s="39" t="s">
        <v>583</v>
      </c>
      <c r="F408" s="48">
        <v>20975.200000000001</v>
      </c>
      <c r="G408">
        <f t="shared" si="13"/>
        <v>5243.8</v>
      </c>
      <c r="H408" s="48">
        <f t="shared" si="14"/>
        <v>15731.400000000001</v>
      </c>
    </row>
    <row r="409" spans="1:8" x14ac:dyDescent="0.25">
      <c r="A409" s="9">
        <v>45355</v>
      </c>
      <c r="B409">
        <v>10165</v>
      </c>
      <c r="C409" t="s">
        <v>591</v>
      </c>
      <c r="D409" s="9">
        <v>45355</v>
      </c>
      <c r="E409" s="39" t="s">
        <v>583</v>
      </c>
      <c r="F409" s="48">
        <v>20975.200000000001</v>
      </c>
      <c r="G409">
        <f t="shared" si="13"/>
        <v>5243.8</v>
      </c>
      <c r="H409" s="48">
        <f t="shared" si="14"/>
        <v>15731.400000000001</v>
      </c>
    </row>
    <row r="410" spans="1:8" x14ac:dyDescent="0.25">
      <c r="A410" s="9">
        <v>45355</v>
      </c>
      <c r="B410">
        <v>10166</v>
      </c>
      <c r="C410" t="s">
        <v>591</v>
      </c>
      <c r="D410" s="9">
        <v>45355</v>
      </c>
      <c r="E410" s="39" t="s">
        <v>583</v>
      </c>
      <c r="F410" s="48">
        <v>20975.200000000001</v>
      </c>
      <c r="G410">
        <f t="shared" si="13"/>
        <v>5243.8</v>
      </c>
      <c r="H410" s="48">
        <f t="shared" si="14"/>
        <v>15731.400000000001</v>
      </c>
    </row>
    <row r="411" spans="1:8" x14ac:dyDescent="0.25">
      <c r="A411" s="9">
        <v>45355</v>
      </c>
      <c r="B411">
        <v>10167</v>
      </c>
      <c r="C411" t="s">
        <v>591</v>
      </c>
      <c r="D411" s="9">
        <v>45355</v>
      </c>
      <c r="E411" s="39" t="s">
        <v>583</v>
      </c>
      <c r="F411" s="48">
        <v>20975.200000000001</v>
      </c>
      <c r="G411">
        <f t="shared" si="13"/>
        <v>5243.8</v>
      </c>
      <c r="H411" s="48">
        <f t="shared" si="14"/>
        <v>15731.400000000001</v>
      </c>
    </row>
    <row r="412" spans="1:8" x14ac:dyDescent="0.25">
      <c r="A412" s="9">
        <v>45356</v>
      </c>
      <c r="B412">
        <v>10168</v>
      </c>
      <c r="C412" t="s">
        <v>592</v>
      </c>
      <c r="D412" s="9">
        <v>45356</v>
      </c>
      <c r="E412" s="39" t="s">
        <v>593</v>
      </c>
      <c r="F412" s="48">
        <v>217319</v>
      </c>
      <c r="G412">
        <f t="shared" si="13"/>
        <v>54329.75</v>
      </c>
      <c r="H412" s="48">
        <f t="shared" si="14"/>
        <v>162989.25</v>
      </c>
    </row>
    <row r="413" spans="1:8" x14ac:dyDescent="0.25">
      <c r="A413" s="9">
        <v>45357</v>
      </c>
      <c r="B413">
        <v>10169</v>
      </c>
      <c r="C413" t="s">
        <v>595</v>
      </c>
      <c r="D413" s="9">
        <v>45357</v>
      </c>
      <c r="E413" s="39" t="s">
        <v>594</v>
      </c>
      <c r="F413" s="48">
        <v>85112</v>
      </c>
      <c r="G413">
        <f t="shared" si="13"/>
        <v>21278</v>
      </c>
      <c r="H413" s="48">
        <f t="shared" si="14"/>
        <v>63834</v>
      </c>
    </row>
    <row r="414" spans="1:8" x14ac:dyDescent="0.25">
      <c r="A414" s="9">
        <v>45357</v>
      </c>
      <c r="B414">
        <v>10170</v>
      </c>
      <c r="C414" t="s">
        <v>596</v>
      </c>
      <c r="D414" s="9">
        <v>45357</v>
      </c>
      <c r="E414" s="39" t="s">
        <v>594</v>
      </c>
      <c r="F414" s="48">
        <v>29000</v>
      </c>
      <c r="G414">
        <f t="shared" si="13"/>
        <v>7250</v>
      </c>
      <c r="H414" s="48">
        <f t="shared" si="14"/>
        <v>21750</v>
      </c>
    </row>
    <row r="415" spans="1:8" x14ac:dyDescent="0.25">
      <c r="A415" s="9">
        <v>45357</v>
      </c>
      <c r="B415">
        <v>10171</v>
      </c>
      <c r="C415" t="s">
        <v>597</v>
      </c>
      <c r="D415" s="9">
        <v>45357</v>
      </c>
      <c r="E415" s="39" t="s">
        <v>594</v>
      </c>
      <c r="F415" s="48">
        <v>97500</v>
      </c>
      <c r="G415">
        <f t="shared" si="13"/>
        <v>24375</v>
      </c>
      <c r="H415" s="48">
        <f t="shared" si="14"/>
        <v>73125</v>
      </c>
    </row>
    <row r="416" spans="1:8" x14ac:dyDescent="0.25">
      <c r="A416" s="9">
        <v>45357</v>
      </c>
      <c r="B416">
        <v>10172</v>
      </c>
      <c r="C416" t="s">
        <v>598</v>
      </c>
      <c r="D416" s="9">
        <v>45357</v>
      </c>
      <c r="E416" s="39" t="s">
        <v>594</v>
      </c>
      <c r="F416" s="48">
        <v>14200</v>
      </c>
      <c r="G416">
        <f t="shared" si="13"/>
        <v>3550</v>
      </c>
      <c r="H416" s="48">
        <f t="shared" si="14"/>
        <v>10650</v>
      </c>
    </row>
    <row r="417" spans="1:8" x14ac:dyDescent="0.25">
      <c r="A417" s="9">
        <v>45357</v>
      </c>
      <c r="B417">
        <v>10173</v>
      </c>
      <c r="C417" t="s">
        <v>598</v>
      </c>
      <c r="D417" s="9">
        <v>45357</v>
      </c>
      <c r="E417" s="39" t="s">
        <v>594</v>
      </c>
      <c r="F417" s="48">
        <v>14200</v>
      </c>
      <c r="G417">
        <f t="shared" si="13"/>
        <v>3550</v>
      </c>
      <c r="H417" s="48">
        <f t="shared" si="14"/>
        <v>10650</v>
      </c>
    </row>
    <row r="418" spans="1:8" x14ac:dyDescent="0.25">
      <c r="A418" s="9">
        <v>45357</v>
      </c>
      <c r="B418">
        <v>10174</v>
      </c>
      <c r="C418" t="s">
        <v>599</v>
      </c>
      <c r="D418" s="9">
        <v>45357</v>
      </c>
      <c r="E418" s="39" t="s">
        <v>594</v>
      </c>
      <c r="F418" s="48">
        <v>12500</v>
      </c>
      <c r="G418">
        <f t="shared" si="13"/>
        <v>3125</v>
      </c>
      <c r="H418" s="48">
        <f t="shared" si="14"/>
        <v>9375</v>
      </c>
    </row>
    <row r="419" spans="1:8" x14ac:dyDescent="0.25">
      <c r="A419" s="9">
        <v>45357</v>
      </c>
      <c r="B419">
        <v>10175</v>
      </c>
      <c r="C419" t="s">
        <v>599</v>
      </c>
      <c r="D419" s="9">
        <v>45357</v>
      </c>
      <c r="E419" s="39" t="s">
        <v>594</v>
      </c>
      <c r="F419" s="48">
        <v>12500</v>
      </c>
      <c r="G419">
        <f t="shared" si="13"/>
        <v>3125</v>
      </c>
      <c r="H419" s="48">
        <f t="shared" si="14"/>
        <v>9375</v>
      </c>
    </row>
    <row r="420" spans="1:8" x14ac:dyDescent="0.25">
      <c r="A420" s="9">
        <v>45357</v>
      </c>
      <c r="B420">
        <v>10176</v>
      </c>
      <c r="C420" t="s">
        <v>600</v>
      </c>
      <c r="D420" s="9">
        <v>45357</v>
      </c>
      <c r="E420" s="39" t="s">
        <v>594</v>
      </c>
      <c r="F420" s="48">
        <v>72100</v>
      </c>
      <c r="G420">
        <f t="shared" si="13"/>
        <v>18025</v>
      </c>
      <c r="H420" s="48">
        <f t="shared" si="14"/>
        <v>54075</v>
      </c>
    </row>
    <row r="421" spans="1:8" x14ac:dyDescent="0.25">
      <c r="A421" s="9">
        <v>45357</v>
      </c>
      <c r="B421">
        <v>10177</v>
      </c>
      <c r="C421" t="s">
        <v>601</v>
      </c>
      <c r="D421" s="9">
        <v>45357</v>
      </c>
      <c r="E421" s="39" t="s">
        <v>594</v>
      </c>
      <c r="F421" s="48">
        <v>35000</v>
      </c>
      <c r="G421">
        <f t="shared" si="13"/>
        <v>8750</v>
      </c>
      <c r="H421" s="48">
        <f t="shared" si="14"/>
        <v>26250</v>
      </c>
    </row>
    <row r="422" spans="1:8" x14ac:dyDescent="0.25">
      <c r="A422" s="9">
        <v>45357</v>
      </c>
      <c r="B422">
        <v>10178</v>
      </c>
      <c r="C422" t="s">
        <v>602</v>
      </c>
      <c r="D422" s="9">
        <v>45357</v>
      </c>
      <c r="E422" s="39" t="s">
        <v>594</v>
      </c>
      <c r="F422" s="48">
        <v>10700</v>
      </c>
      <c r="G422">
        <f t="shared" si="13"/>
        <v>2675</v>
      </c>
      <c r="H422" s="48">
        <f t="shared" si="14"/>
        <v>8025</v>
      </c>
    </row>
    <row r="423" spans="1:8" x14ac:dyDescent="0.25">
      <c r="A423" s="9">
        <v>45357</v>
      </c>
      <c r="B423">
        <v>10179</v>
      </c>
      <c r="C423" t="s">
        <v>602</v>
      </c>
      <c r="D423" s="9">
        <v>45357</v>
      </c>
      <c r="E423" s="39" t="s">
        <v>594</v>
      </c>
      <c r="F423" s="48">
        <v>10700</v>
      </c>
      <c r="G423">
        <f t="shared" si="13"/>
        <v>2675</v>
      </c>
      <c r="H423" s="48">
        <f t="shared" si="14"/>
        <v>8025</v>
      </c>
    </row>
    <row r="424" spans="1:8" x14ac:dyDescent="0.25">
      <c r="A424" s="9">
        <v>45357</v>
      </c>
      <c r="B424">
        <v>10180</v>
      </c>
      <c r="C424" t="s">
        <v>603</v>
      </c>
      <c r="D424" s="9">
        <v>45357</v>
      </c>
      <c r="E424" s="39" t="s">
        <v>594</v>
      </c>
      <c r="F424" s="48">
        <v>4570</v>
      </c>
      <c r="G424">
        <f t="shared" si="13"/>
        <v>1142.5</v>
      </c>
      <c r="H424" s="48">
        <f t="shared" si="14"/>
        <v>3427.5</v>
      </c>
    </row>
    <row r="425" spans="1:8" x14ac:dyDescent="0.25">
      <c r="A425" s="9">
        <v>45357</v>
      </c>
      <c r="B425">
        <v>10181</v>
      </c>
      <c r="C425" t="s">
        <v>603</v>
      </c>
      <c r="D425" s="9">
        <v>45357</v>
      </c>
      <c r="E425" s="39" t="s">
        <v>594</v>
      </c>
      <c r="F425" s="48">
        <v>4570</v>
      </c>
      <c r="G425">
        <f t="shared" si="13"/>
        <v>1142.5</v>
      </c>
      <c r="H425" s="48">
        <f t="shared" si="14"/>
        <v>3427.5</v>
      </c>
    </row>
    <row r="426" spans="1:8" x14ac:dyDescent="0.25">
      <c r="A426" s="9">
        <v>45357</v>
      </c>
      <c r="B426">
        <v>10182</v>
      </c>
      <c r="C426" t="s">
        <v>603</v>
      </c>
      <c r="D426" s="9">
        <v>45357</v>
      </c>
      <c r="E426" s="39" t="s">
        <v>594</v>
      </c>
      <c r="F426" s="48">
        <v>4570</v>
      </c>
      <c r="G426">
        <f t="shared" si="13"/>
        <v>1142.5</v>
      </c>
      <c r="H426" s="48">
        <f t="shared" si="14"/>
        <v>3427.5</v>
      </c>
    </row>
    <row r="427" spans="1:8" x14ac:dyDescent="0.25">
      <c r="A427" s="9">
        <v>45357</v>
      </c>
      <c r="B427">
        <v>10183</v>
      </c>
      <c r="C427" t="s">
        <v>603</v>
      </c>
      <c r="D427" s="9">
        <v>45357</v>
      </c>
      <c r="E427" s="39" t="s">
        <v>594</v>
      </c>
      <c r="F427" s="48">
        <v>4570</v>
      </c>
      <c r="G427">
        <f t="shared" si="13"/>
        <v>1142.5</v>
      </c>
      <c r="H427" s="48">
        <f t="shared" si="14"/>
        <v>3427.5</v>
      </c>
    </row>
    <row r="428" spans="1:8" x14ac:dyDescent="0.25">
      <c r="A428" s="9">
        <v>45357</v>
      </c>
      <c r="B428">
        <v>10184</v>
      </c>
      <c r="C428" t="s">
        <v>604</v>
      </c>
      <c r="D428" s="9">
        <v>45357</v>
      </c>
      <c r="E428" s="39" t="s">
        <v>594</v>
      </c>
      <c r="F428" s="48">
        <v>15200</v>
      </c>
      <c r="G428">
        <f t="shared" si="13"/>
        <v>3800</v>
      </c>
      <c r="H428" s="48">
        <f t="shared" si="14"/>
        <v>11400</v>
      </c>
    </row>
    <row r="429" spans="1:8" x14ac:dyDescent="0.25">
      <c r="A429" s="9">
        <v>45357</v>
      </c>
      <c r="B429">
        <v>10185</v>
      </c>
      <c r="C429" t="s">
        <v>604</v>
      </c>
      <c r="D429" s="9">
        <v>45357</v>
      </c>
      <c r="E429" s="39" t="s">
        <v>594</v>
      </c>
      <c r="F429" s="48">
        <v>15200</v>
      </c>
      <c r="G429">
        <f t="shared" si="13"/>
        <v>3800</v>
      </c>
      <c r="H429" s="48">
        <f t="shared" si="14"/>
        <v>11400</v>
      </c>
    </row>
    <row r="430" spans="1:8" x14ac:dyDescent="0.25">
      <c r="A430" s="9">
        <v>45357</v>
      </c>
      <c r="B430">
        <v>10186</v>
      </c>
      <c r="C430" t="s">
        <v>605</v>
      </c>
      <c r="D430" s="9">
        <v>45357</v>
      </c>
      <c r="E430" s="39" t="s">
        <v>594</v>
      </c>
      <c r="F430" s="48">
        <v>12900</v>
      </c>
      <c r="G430">
        <f t="shared" si="13"/>
        <v>3225</v>
      </c>
      <c r="H430" s="48">
        <f t="shared" si="14"/>
        <v>9675</v>
      </c>
    </row>
    <row r="431" spans="1:8" x14ac:dyDescent="0.25">
      <c r="A431" s="9">
        <v>45357</v>
      </c>
      <c r="B431">
        <v>10187</v>
      </c>
      <c r="C431" t="s">
        <v>605</v>
      </c>
      <c r="D431" s="9">
        <v>45357</v>
      </c>
      <c r="E431" s="39" t="s">
        <v>594</v>
      </c>
      <c r="F431" s="48">
        <v>12900</v>
      </c>
      <c r="G431">
        <f t="shared" si="13"/>
        <v>3225</v>
      </c>
      <c r="H431" s="48">
        <f t="shared" si="14"/>
        <v>9675</v>
      </c>
    </row>
    <row r="432" spans="1:8" x14ac:dyDescent="0.25">
      <c r="A432" s="9">
        <v>45357</v>
      </c>
      <c r="B432">
        <v>10188</v>
      </c>
      <c r="C432" t="s">
        <v>606</v>
      </c>
      <c r="D432" s="9">
        <v>45357</v>
      </c>
      <c r="E432" s="39" t="s">
        <v>594</v>
      </c>
      <c r="F432" s="48">
        <v>7880</v>
      </c>
      <c r="G432">
        <f t="shared" si="13"/>
        <v>1970</v>
      </c>
      <c r="H432" s="48">
        <f t="shared" si="14"/>
        <v>5910</v>
      </c>
    </row>
    <row r="433" spans="1:8" x14ac:dyDescent="0.25">
      <c r="A433" s="9">
        <v>45357</v>
      </c>
      <c r="B433">
        <v>10189</v>
      </c>
      <c r="C433" t="s">
        <v>607</v>
      </c>
      <c r="D433" s="9">
        <v>45357</v>
      </c>
      <c r="E433" s="39" t="s">
        <v>583</v>
      </c>
      <c r="F433" s="48">
        <v>46000</v>
      </c>
      <c r="G433">
        <f t="shared" si="13"/>
        <v>11500</v>
      </c>
      <c r="H433" s="48">
        <f t="shared" si="14"/>
        <v>34500</v>
      </c>
    </row>
    <row r="434" spans="1:8" x14ac:dyDescent="0.25">
      <c r="A434" s="9">
        <v>45359</v>
      </c>
      <c r="B434">
        <v>10190</v>
      </c>
      <c r="C434" t="s">
        <v>608</v>
      </c>
      <c r="D434" s="9">
        <v>45359</v>
      </c>
      <c r="E434" s="39" t="s">
        <v>583</v>
      </c>
      <c r="F434" s="48">
        <v>58200</v>
      </c>
      <c r="G434">
        <f t="shared" si="13"/>
        <v>14550</v>
      </c>
      <c r="H434" s="48">
        <f t="shared" si="14"/>
        <v>43650</v>
      </c>
    </row>
    <row r="435" spans="1:8" x14ac:dyDescent="0.25">
      <c r="A435" s="9">
        <v>45359</v>
      </c>
      <c r="B435">
        <v>10191</v>
      </c>
      <c r="C435" t="s">
        <v>608</v>
      </c>
      <c r="D435" s="9">
        <v>45359</v>
      </c>
      <c r="E435" s="39" t="s">
        <v>583</v>
      </c>
      <c r="F435" s="48">
        <v>58200</v>
      </c>
      <c r="G435">
        <f t="shared" si="13"/>
        <v>14550</v>
      </c>
      <c r="H435" s="48">
        <f t="shared" si="14"/>
        <v>43650</v>
      </c>
    </row>
    <row r="436" spans="1:8" x14ac:dyDescent="0.25">
      <c r="A436" s="9">
        <v>45359</v>
      </c>
      <c r="B436">
        <v>10192</v>
      </c>
      <c r="C436" t="s">
        <v>609</v>
      </c>
      <c r="D436" s="9">
        <v>45359</v>
      </c>
      <c r="E436" s="39" t="s">
        <v>583</v>
      </c>
      <c r="F436" s="48">
        <v>18500</v>
      </c>
      <c r="G436">
        <f t="shared" si="13"/>
        <v>4625</v>
      </c>
      <c r="H436" s="48">
        <f t="shared" si="14"/>
        <v>13875</v>
      </c>
    </row>
    <row r="437" spans="1:8" x14ac:dyDescent="0.25">
      <c r="A437" s="9">
        <v>45359</v>
      </c>
      <c r="B437">
        <v>10193</v>
      </c>
      <c r="C437" t="s">
        <v>609</v>
      </c>
      <c r="D437" s="9">
        <v>45359</v>
      </c>
      <c r="E437" s="39" t="s">
        <v>583</v>
      </c>
      <c r="F437" s="48">
        <v>18500</v>
      </c>
      <c r="G437">
        <f t="shared" si="13"/>
        <v>4625</v>
      </c>
      <c r="H437" s="48">
        <f t="shared" si="14"/>
        <v>13875</v>
      </c>
    </row>
    <row r="438" spans="1:8" x14ac:dyDescent="0.25">
      <c r="A438" s="9">
        <v>45359</v>
      </c>
      <c r="B438">
        <v>10194</v>
      </c>
      <c r="C438" t="s">
        <v>609</v>
      </c>
      <c r="D438" s="9">
        <v>45359</v>
      </c>
      <c r="E438" s="39" t="s">
        <v>583</v>
      </c>
      <c r="F438" s="48">
        <v>18500</v>
      </c>
      <c r="G438">
        <f t="shared" si="13"/>
        <v>4625</v>
      </c>
      <c r="H438" s="48">
        <f t="shared" si="14"/>
        <v>13875</v>
      </c>
    </row>
    <row r="439" spans="1:8" x14ac:dyDescent="0.25">
      <c r="A439" s="9">
        <v>45359</v>
      </c>
      <c r="B439">
        <v>10195</v>
      </c>
      <c r="C439" t="s">
        <v>609</v>
      </c>
      <c r="D439" s="9">
        <v>45359</v>
      </c>
      <c r="E439" s="39" t="s">
        <v>583</v>
      </c>
      <c r="F439" s="48">
        <v>18500</v>
      </c>
      <c r="G439">
        <f t="shared" si="13"/>
        <v>4625</v>
      </c>
      <c r="H439" s="48">
        <f t="shared" si="14"/>
        <v>13875</v>
      </c>
    </row>
    <row r="440" spans="1:8" x14ac:dyDescent="0.25">
      <c r="A440" s="9">
        <v>45359</v>
      </c>
      <c r="B440">
        <v>10196</v>
      </c>
      <c r="C440" t="s">
        <v>610</v>
      </c>
      <c r="D440" s="9">
        <v>45359</v>
      </c>
      <c r="E440" s="39" t="s">
        <v>583</v>
      </c>
      <c r="F440" s="48">
        <v>350000</v>
      </c>
      <c r="G440">
        <f t="shared" si="13"/>
        <v>87500</v>
      </c>
      <c r="H440" s="48">
        <f t="shared" si="14"/>
        <v>262500</v>
      </c>
    </row>
    <row r="441" spans="1:8" x14ac:dyDescent="0.25">
      <c r="A441" s="9">
        <v>45359</v>
      </c>
      <c r="B441">
        <v>10197</v>
      </c>
      <c r="C441" t="s">
        <v>610</v>
      </c>
      <c r="D441" s="9">
        <v>45359</v>
      </c>
      <c r="E441" s="39" t="s">
        <v>583</v>
      </c>
      <c r="F441" s="48">
        <v>350000</v>
      </c>
      <c r="G441">
        <f t="shared" si="13"/>
        <v>87500</v>
      </c>
      <c r="H441" s="48">
        <f t="shared" si="14"/>
        <v>262500</v>
      </c>
    </row>
    <row r="442" spans="1:8" x14ac:dyDescent="0.25">
      <c r="A442" s="9">
        <v>45359</v>
      </c>
      <c r="B442">
        <v>10198</v>
      </c>
      <c r="C442" t="s">
        <v>597</v>
      </c>
      <c r="D442" s="9">
        <v>45359</v>
      </c>
      <c r="E442" s="39" t="s">
        <v>611</v>
      </c>
      <c r="F442" s="48">
        <v>97500</v>
      </c>
      <c r="G442">
        <f t="shared" si="13"/>
        <v>24375</v>
      </c>
      <c r="H442" s="48">
        <f t="shared" si="14"/>
        <v>73125</v>
      </c>
    </row>
    <row r="443" spans="1:8" x14ac:dyDescent="0.25">
      <c r="A443" s="9">
        <v>45359</v>
      </c>
      <c r="B443">
        <v>10199</v>
      </c>
      <c r="C443" t="s">
        <v>597</v>
      </c>
      <c r="D443" s="9">
        <v>45359</v>
      </c>
      <c r="E443" s="39" t="s">
        <v>611</v>
      </c>
      <c r="F443" s="48">
        <v>97500</v>
      </c>
      <c r="G443">
        <f t="shared" si="13"/>
        <v>24375</v>
      </c>
      <c r="H443" s="48">
        <f t="shared" si="14"/>
        <v>73125</v>
      </c>
    </row>
    <row r="444" spans="1:8" x14ac:dyDescent="0.25">
      <c r="A444" s="9">
        <v>45359</v>
      </c>
      <c r="B444">
        <v>10200</v>
      </c>
      <c r="C444" t="s">
        <v>598</v>
      </c>
      <c r="D444" s="9">
        <v>45359</v>
      </c>
      <c r="E444" s="39" t="s">
        <v>611</v>
      </c>
      <c r="F444" s="48">
        <v>16200</v>
      </c>
      <c r="G444">
        <f t="shared" si="13"/>
        <v>4050</v>
      </c>
      <c r="H444" s="48">
        <f t="shared" si="14"/>
        <v>12150</v>
      </c>
    </row>
    <row r="445" spans="1:8" x14ac:dyDescent="0.25">
      <c r="A445" s="9">
        <v>45359</v>
      </c>
      <c r="B445">
        <v>10201</v>
      </c>
      <c r="C445" t="s">
        <v>598</v>
      </c>
      <c r="D445" s="9">
        <v>45359</v>
      </c>
      <c r="E445" s="39" t="s">
        <v>611</v>
      </c>
      <c r="F445" s="48">
        <v>16200</v>
      </c>
      <c r="G445">
        <f t="shared" si="13"/>
        <v>4050</v>
      </c>
      <c r="H445" s="48">
        <f t="shared" si="14"/>
        <v>12150</v>
      </c>
    </row>
    <row r="446" spans="1:8" x14ac:dyDescent="0.25">
      <c r="A446" s="9">
        <v>45359</v>
      </c>
      <c r="B446">
        <v>10202</v>
      </c>
      <c r="C446" t="s">
        <v>612</v>
      </c>
      <c r="D446" s="9">
        <v>45359</v>
      </c>
      <c r="E446" s="39" t="s">
        <v>611</v>
      </c>
      <c r="F446" s="48">
        <v>12500</v>
      </c>
      <c r="G446">
        <f t="shared" si="13"/>
        <v>3125</v>
      </c>
      <c r="H446" s="48">
        <f t="shared" si="14"/>
        <v>9375</v>
      </c>
    </row>
    <row r="447" spans="1:8" x14ac:dyDescent="0.25">
      <c r="A447" s="9">
        <v>45359</v>
      </c>
      <c r="B447">
        <v>10203</v>
      </c>
      <c r="C447" t="s">
        <v>612</v>
      </c>
      <c r="D447" s="9">
        <v>45359</v>
      </c>
      <c r="E447" s="39" t="s">
        <v>611</v>
      </c>
      <c r="F447" s="48">
        <v>12500</v>
      </c>
      <c r="G447">
        <f t="shared" si="13"/>
        <v>3125</v>
      </c>
      <c r="H447" s="48">
        <f t="shared" si="14"/>
        <v>9375</v>
      </c>
    </row>
    <row r="448" spans="1:8" x14ac:dyDescent="0.25">
      <c r="A448" s="9">
        <v>45359</v>
      </c>
      <c r="B448">
        <v>10204</v>
      </c>
      <c r="C448" t="s">
        <v>613</v>
      </c>
      <c r="D448" s="9">
        <v>45359</v>
      </c>
      <c r="E448" s="39" t="s">
        <v>611</v>
      </c>
      <c r="F448" s="48">
        <v>10150</v>
      </c>
      <c r="G448">
        <f t="shared" si="13"/>
        <v>2537.5</v>
      </c>
      <c r="H448" s="48">
        <f t="shared" si="14"/>
        <v>7612.5</v>
      </c>
    </row>
    <row r="449" spans="1:8" x14ac:dyDescent="0.25">
      <c r="A449" s="9">
        <v>45359</v>
      </c>
      <c r="B449">
        <v>10205</v>
      </c>
      <c r="C449" t="s">
        <v>614</v>
      </c>
      <c r="D449" s="9">
        <v>45359</v>
      </c>
      <c r="E449" s="39" t="s">
        <v>615</v>
      </c>
      <c r="F449" s="48">
        <v>4550</v>
      </c>
      <c r="G449">
        <f t="shared" si="13"/>
        <v>1137.5</v>
      </c>
      <c r="H449" s="48">
        <f t="shared" si="14"/>
        <v>3412.5</v>
      </c>
    </row>
    <row r="450" spans="1:8" x14ac:dyDescent="0.25">
      <c r="A450" s="9">
        <v>45359</v>
      </c>
      <c r="B450">
        <v>10206</v>
      </c>
      <c r="C450" t="s">
        <v>616</v>
      </c>
      <c r="D450" s="9">
        <v>45359</v>
      </c>
      <c r="E450" s="39" t="s">
        <v>617</v>
      </c>
      <c r="F450" s="48">
        <v>18000</v>
      </c>
      <c r="G450">
        <f t="shared" si="13"/>
        <v>4500</v>
      </c>
      <c r="H450" s="48">
        <f t="shared" si="14"/>
        <v>13500</v>
      </c>
    </row>
    <row r="451" spans="1:8" x14ac:dyDescent="0.25">
      <c r="A451" s="9">
        <v>45364</v>
      </c>
      <c r="B451">
        <v>10207</v>
      </c>
      <c r="C451" t="s">
        <v>618</v>
      </c>
      <c r="D451" s="9">
        <v>45364</v>
      </c>
      <c r="E451" s="39" t="s">
        <v>124</v>
      </c>
      <c r="F451" s="48">
        <v>11888.5</v>
      </c>
      <c r="G451">
        <f t="shared" si="13"/>
        <v>2972.125</v>
      </c>
      <c r="H451" s="48">
        <f t="shared" si="14"/>
        <v>8916.375</v>
      </c>
    </row>
    <row r="452" spans="1:8" x14ac:dyDescent="0.25">
      <c r="A452" s="9">
        <v>45364</v>
      </c>
      <c r="B452">
        <v>10208</v>
      </c>
      <c r="C452" t="s">
        <v>618</v>
      </c>
      <c r="D452" s="9">
        <v>45364</v>
      </c>
      <c r="E452" s="39" t="s">
        <v>124</v>
      </c>
      <c r="F452" s="48">
        <v>11888.5</v>
      </c>
      <c r="G452">
        <f t="shared" si="13"/>
        <v>2972.125</v>
      </c>
      <c r="H452" s="48">
        <f t="shared" si="14"/>
        <v>8916.375</v>
      </c>
    </row>
    <row r="453" spans="1:8" x14ac:dyDescent="0.25">
      <c r="A453" s="9">
        <v>45364</v>
      </c>
      <c r="B453">
        <v>10209</v>
      </c>
      <c r="C453" t="s">
        <v>618</v>
      </c>
      <c r="D453" s="9">
        <v>45364</v>
      </c>
      <c r="E453" s="39" t="s">
        <v>124</v>
      </c>
      <c r="F453" s="48">
        <v>11888.5</v>
      </c>
      <c r="G453">
        <f t="shared" si="13"/>
        <v>2972.125</v>
      </c>
      <c r="H453" s="48">
        <f t="shared" si="14"/>
        <v>8916.375</v>
      </c>
    </row>
    <row r="454" spans="1:8" x14ac:dyDescent="0.25">
      <c r="A454" s="9">
        <v>45364</v>
      </c>
      <c r="B454">
        <v>10210</v>
      </c>
      <c r="C454" t="s">
        <v>618</v>
      </c>
      <c r="D454" s="9">
        <v>45364</v>
      </c>
      <c r="E454" s="39" t="s">
        <v>124</v>
      </c>
      <c r="F454" s="48">
        <v>11888.5</v>
      </c>
      <c r="G454">
        <f t="shared" si="13"/>
        <v>2972.125</v>
      </c>
      <c r="H454" s="48">
        <f t="shared" si="14"/>
        <v>8916.375</v>
      </c>
    </row>
    <row r="455" spans="1:8" x14ac:dyDescent="0.25">
      <c r="A455" s="9">
        <v>45364</v>
      </c>
      <c r="B455">
        <v>10211</v>
      </c>
      <c r="C455" t="s">
        <v>618</v>
      </c>
      <c r="D455" s="9">
        <v>45364</v>
      </c>
      <c r="E455" s="39" t="s">
        <v>124</v>
      </c>
      <c r="F455" s="48">
        <v>11888.5</v>
      </c>
      <c r="G455">
        <f t="shared" si="13"/>
        <v>2972.125</v>
      </c>
      <c r="H455" s="48">
        <f t="shared" si="14"/>
        <v>8916.375</v>
      </c>
    </row>
    <row r="456" spans="1:8" x14ac:dyDescent="0.25">
      <c r="A456" s="9">
        <v>45364</v>
      </c>
      <c r="B456">
        <v>10212</v>
      </c>
      <c r="C456" t="s">
        <v>618</v>
      </c>
      <c r="D456" s="9">
        <v>45364</v>
      </c>
      <c r="E456" s="39" t="s">
        <v>124</v>
      </c>
      <c r="F456" s="48">
        <v>11888.5</v>
      </c>
      <c r="G456">
        <f t="shared" si="13"/>
        <v>2972.125</v>
      </c>
      <c r="H456" s="48">
        <f t="shared" si="14"/>
        <v>8916.375</v>
      </c>
    </row>
    <row r="457" spans="1:8" x14ac:dyDescent="0.25">
      <c r="A457" s="9">
        <v>45364</v>
      </c>
      <c r="B457">
        <v>10213</v>
      </c>
      <c r="C457" t="s">
        <v>618</v>
      </c>
      <c r="D457" s="9">
        <v>45364</v>
      </c>
      <c r="E457" s="39" t="s">
        <v>124</v>
      </c>
      <c r="F457" s="48">
        <v>11888.5</v>
      </c>
      <c r="G457">
        <f t="shared" si="13"/>
        <v>2972.125</v>
      </c>
      <c r="H457" s="48">
        <f t="shared" si="14"/>
        <v>8916.375</v>
      </c>
    </row>
    <row r="458" spans="1:8" x14ac:dyDescent="0.25">
      <c r="A458" s="9">
        <v>45364</v>
      </c>
      <c r="B458">
        <v>10214</v>
      </c>
      <c r="C458" t="s">
        <v>619</v>
      </c>
      <c r="D458" s="9">
        <v>45364</v>
      </c>
      <c r="E458" s="39" t="s">
        <v>124</v>
      </c>
      <c r="F458" s="48">
        <v>3921.5</v>
      </c>
      <c r="G458">
        <f t="shared" si="13"/>
        <v>980.375</v>
      </c>
      <c r="H458" s="48">
        <f t="shared" si="14"/>
        <v>2941.125</v>
      </c>
    </row>
    <row r="459" spans="1:8" x14ac:dyDescent="0.25">
      <c r="A459" s="9">
        <v>45364</v>
      </c>
      <c r="B459">
        <v>10215</v>
      </c>
      <c r="C459" t="s">
        <v>619</v>
      </c>
      <c r="D459" s="9">
        <v>45364</v>
      </c>
      <c r="E459" s="39" t="s">
        <v>124</v>
      </c>
      <c r="F459" s="48">
        <v>3921.5</v>
      </c>
      <c r="G459">
        <f t="shared" si="13"/>
        <v>980.375</v>
      </c>
      <c r="H459" s="48">
        <f t="shared" si="14"/>
        <v>2941.125</v>
      </c>
    </row>
    <row r="460" spans="1:8" x14ac:dyDescent="0.25">
      <c r="A460" s="9">
        <v>45364</v>
      </c>
      <c r="B460">
        <v>10216</v>
      </c>
      <c r="C460" t="s">
        <v>619</v>
      </c>
      <c r="D460" s="9">
        <v>45364</v>
      </c>
      <c r="E460" s="39" t="s">
        <v>124</v>
      </c>
      <c r="F460" s="48">
        <v>3921.5</v>
      </c>
      <c r="G460">
        <f t="shared" si="13"/>
        <v>980.375</v>
      </c>
      <c r="H460" s="48">
        <f t="shared" si="14"/>
        <v>2941.125</v>
      </c>
    </row>
    <row r="461" spans="1:8" x14ac:dyDescent="0.25">
      <c r="A461" s="9">
        <v>45364</v>
      </c>
      <c r="B461">
        <v>10217</v>
      </c>
      <c r="C461" t="s">
        <v>619</v>
      </c>
      <c r="D461" s="9">
        <v>45364</v>
      </c>
      <c r="E461" s="39" t="s">
        <v>124</v>
      </c>
      <c r="F461" s="48">
        <v>3921.5</v>
      </c>
      <c r="G461">
        <f t="shared" si="13"/>
        <v>980.375</v>
      </c>
      <c r="H461" s="48">
        <f t="shared" si="14"/>
        <v>2941.125</v>
      </c>
    </row>
    <row r="462" spans="1:8" x14ac:dyDescent="0.25">
      <c r="A462" s="9">
        <v>45364</v>
      </c>
      <c r="B462">
        <v>10218</v>
      </c>
      <c r="C462" t="s">
        <v>619</v>
      </c>
      <c r="D462" s="9">
        <v>45364</v>
      </c>
      <c r="E462" s="39" t="s">
        <v>124</v>
      </c>
      <c r="F462" s="48">
        <v>3921.5</v>
      </c>
      <c r="G462">
        <f t="shared" ref="G462:G525" si="15">F462*25%</f>
        <v>980.375</v>
      </c>
      <c r="H462" s="48">
        <f t="shared" ref="H462:H525" si="16">F462-G462</f>
        <v>2941.125</v>
      </c>
    </row>
    <row r="463" spans="1:8" x14ac:dyDescent="0.25">
      <c r="A463" s="9">
        <v>45364</v>
      </c>
      <c r="B463">
        <v>10219</v>
      </c>
      <c r="C463" t="s">
        <v>619</v>
      </c>
      <c r="D463" s="9">
        <v>45364</v>
      </c>
      <c r="E463" s="39" t="s">
        <v>124</v>
      </c>
      <c r="F463" s="48">
        <v>3921.5</v>
      </c>
      <c r="G463">
        <f t="shared" si="15"/>
        <v>980.375</v>
      </c>
      <c r="H463" s="48">
        <f t="shared" si="16"/>
        <v>2941.125</v>
      </c>
    </row>
    <row r="464" spans="1:8" x14ac:dyDescent="0.25">
      <c r="A464" s="9">
        <v>45364</v>
      </c>
      <c r="B464">
        <v>10220</v>
      </c>
      <c r="C464" t="s">
        <v>619</v>
      </c>
      <c r="D464" s="9">
        <v>45364</v>
      </c>
      <c r="E464" s="39" t="s">
        <v>124</v>
      </c>
      <c r="F464" s="48">
        <v>3921.5</v>
      </c>
      <c r="G464">
        <f t="shared" si="15"/>
        <v>980.375</v>
      </c>
      <c r="H464" s="48">
        <f t="shared" si="16"/>
        <v>2941.125</v>
      </c>
    </row>
    <row r="465" spans="1:8" x14ac:dyDescent="0.25">
      <c r="A465" s="9">
        <v>45364</v>
      </c>
      <c r="B465">
        <v>10221</v>
      </c>
      <c r="C465" t="s">
        <v>620</v>
      </c>
      <c r="D465" s="9">
        <v>45364</v>
      </c>
      <c r="E465" s="39" t="s">
        <v>124</v>
      </c>
      <c r="F465" s="48">
        <v>14632</v>
      </c>
      <c r="G465">
        <f t="shared" si="15"/>
        <v>3658</v>
      </c>
      <c r="H465" s="48">
        <f t="shared" si="16"/>
        <v>10974</v>
      </c>
    </row>
    <row r="466" spans="1:8" x14ac:dyDescent="0.25">
      <c r="A466" s="9">
        <v>45364</v>
      </c>
      <c r="B466">
        <v>10222</v>
      </c>
      <c r="C466" t="s">
        <v>620</v>
      </c>
      <c r="D466" s="9">
        <v>45364</v>
      </c>
      <c r="E466" s="39" t="s">
        <v>124</v>
      </c>
      <c r="F466" s="48">
        <v>14632</v>
      </c>
      <c r="G466">
        <f t="shared" si="15"/>
        <v>3658</v>
      </c>
      <c r="H466" s="48">
        <f t="shared" si="16"/>
        <v>10974</v>
      </c>
    </row>
    <row r="467" spans="1:8" x14ac:dyDescent="0.25">
      <c r="A467" s="9">
        <v>45364</v>
      </c>
      <c r="B467">
        <v>10223</v>
      </c>
      <c r="C467" t="s">
        <v>620</v>
      </c>
      <c r="D467" s="9">
        <v>45364</v>
      </c>
      <c r="E467" s="39" t="s">
        <v>124</v>
      </c>
      <c r="F467" s="48">
        <v>14632</v>
      </c>
      <c r="G467">
        <f t="shared" si="15"/>
        <v>3658</v>
      </c>
      <c r="H467" s="48">
        <f t="shared" si="16"/>
        <v>10974</v>
      </c>
    </row>
    <row r="468" spans="1:8" x14ac:dyDescent="0.25">
      <c r="A468" s="9">
        <v>45364</v>
      </c>
      <c r="B468">
        <v>10224</v>
      </c>
      <c r="C468" t="s">
        <v>620</v>
      </c>
      <c r="D468" s="9">
        <v>45364</v>
      </c>
      <c r="E468" s="39" t="s">
        <v>124</v>
      </c>
      <c r="F468" s="48">
        <v>14632</v>
      </c>
      <c r="G468">
        <f t="shared" si="15"/>
        <v>3658</v>
      </c>
      <c r="H468" s="48">
        <f t="shared" si="16"/>
        <v>10974</v>
      </c>
    </row>
    <row r="469" spans="1:8" x14ac:dyDescent="0.25">
      <c r="A469" s="9">
        <v>45364</v>
      </c>
      <c r="B469">
        <v>10225</v>
      </c>
      <c r="C469" t="s">
        <v>620</v>
      </c>
      <c r="D469" s="9">
        <v>45364</v>
      </c>
      <c r="E469" s="39" t="s">
        <v>124</v>
      </c>
      <c r="F469" s="48">
        <v>14632</v>
      </c>
      <c r="G469">
        <f t="shared" si="15"/>
        <v>3658</v>
      </c>
      <c r="H469" s="48">
        <f t="shared" si="16"/>
        <v>10974</v>
      </c>
    </row>
    <row r="470" spans="1:8" x14ac:dyDescent="0.25">
      <c r="A470" s="9">
        <v>45364</v>
      </c>
      <c r="B470">
        <v>10226</v>
      </c>
      <c r="C470" t="s">
        <v>620</v>
      </c>
      <c r="D470" s="9">
        <v>45364</v>
      </c>
      <c r="E470" s="39" t="s">
        <v>124</v>
      </c>
      <c r="F470" s="48">
        <v>14632</v>
      </c>
      <c r="G470">
        <f t="shared" si="15"/>
        <v>3658</v>
      </c>
      <c r="H470" s="48">
        <f t="shared" si="16"/>
        <v>10974</v>
      </c>
    </row>
    <row r="471" spans="1:8" x14ac:dyDescent="0.25">
      <c r="A471" s="9">
        <v>45364</v>
      </c>
      <c r="B471">
        <v>10227</v>
      </c>
      <c r="C471" t="s">
        <v>620</v>
      </c>
      <c r="D471" s="9">
        <v>45364</v>
      </c>
      <c r="E471" s="39" t="s">
        <v>124</v>
      </c>
      <c r="F471" s="48">
        <v>14632</v>
      </c>
      <c r="G471">
        <f t="shared" si="15"/>
        <v>3658</v>
      </c>
      <c r="H471" s="48">
        <f t="shared" si="16"/>
        <v>10974</v>
      </c>
    </row>
    <row r="472" spans="1:8" x14ac:dyDescent="0.25">
      <c r="A472" s="9">
        <v>45366</v>
      </c>
      <c r="B472">
        <v>10228</v>
      </c>
      <c r="C472" t="s">
        <v>621</v>
      </c>
      <c r="D472" s="9">
        <v>45366</v>
      </c>
      <c r="E472" s="39" t="s">
        <v>611</v>
      </c>
      <c r="F472" s="54">
        <v>24790</v>
      </c>
      <c r="G472">
        <f t="shared" si="15"/>
        <v>6197.5</v>
      </c>
      <c r="H472" s="48">
        <f t="shared" si="16"/>
        <v>18592.5</v>
      </c>
    </row>
    <row r="473" spans="1:8" x14ac:dyDescent="0.25">
      <c r="A473" s="9">
        <v>45366</v>
      </c>
      <c r="B473">
        <v>10229</v>
      </c>
      <c r="C473" t="s">
        <v>621</v>
      </c>
      <c r="D473" s="9">
        <v>45366</v>
      </c>
      <c r="E473" s="39" t="s">
        <v>611</v>
      </c>
      <c r="F473" s="48">
        <v>24790</v>
      </c>
      <c r="G473">
        <f t="shared" si="15"/>
        <v>6197.5</v>
      </c>
      <c r="H473" s="48">
        <f t="shared" si="16"/>
        <v>18592.5</v>
      </c>
    </row>
    <row r="474" spans="1:8" x14ac:dyDescent="0.25">
      <c r="A474" s="9">
        <v>45366</v>
      </c>
      <c r="B474">
        <v>10230</v>
      </c>
      <c r="C474" t="s">
        <v>621</v>
      </c>
      <c r="D474" s="9">
        <v>45366</v>
      </c>
      <c r="E474" s="39" t="s">
        <v>611</v>
      </c>
      <c r="F474" s="48">
        <v>24790</v>
      </c>
      <c r="G474">
        <f t="shared" si="15"/>
        <v>6197.5</v>
      </c>
      <c r="H474" s="48">
        <f t="shared" si="16"/>
        <v>18592.5</v>
      </c>
    </row>
    <row r="475" spans="1:8" x14ac:dyDescent="0.25">
      <c r="A475" s="9">
        <v>45366</v>
      </c>
      <c r="B475">
        <v>10231</v>
      </c>
      <c r="C475" t="s">
        <v>621</v>
      </c>
      <c r="D475" s="9">
        <v>45366</v>
      </c>
      <c r="E475" s="39" t="s">
        <v>611</v>
      </c>
      <c r="F475" s="48">
        <v>24790</v>
      </c>
      <c r="G475">
        <f t="shared" si="15"/>
        <v>6197.5</v>
      </c>
      <c r="H475" s="48">
        <f t="shared" si="16"/>
        <v>18592.5</v>
      </c>
    </row>
    <row r="476" spans="1:8" x14ac:dyDescent="0.25">
      <c r="A476" s="9">
        <v>45366</v>
      </c>
      <c r="B476">
        <v>10232</v>
      </c>
      <c r="C476" t="s">
        <v>621</v>
      </c>
      <c r="D476" s="9">
        <v>45366</v>
      </c>
      <c r="E476" s="39" t="s">
        <v>611</v>
      </c>
      <c r="F476" s="48">
        <v>24790</v>
      </c>
      <c r="G476">
        <f t="shared" si="15"/>
        <v>6197.5</v>
      </c>
      <c r="H476" s="48">
        <f t="shared" si="16"/>
        <v>18592.5</v>
      </c>
    </row>
    <row r="477" spans="1:8" x14ac:dyDescent="0.25">
      <c r="A477" s="9">
        <v>45366</v>
      </c>
      <c r="B477">
        <v>10233</v>
      </c>
      <c r="C477" t="s">
        <v>621</v>
      </c>
      <c r="D477" s="9">
        <v>45366</v>
      </c>
      <c r="E477" s="39" t="s">
        <v>611</v>
      </c>
      <c r="F477" s="48">
        <v>24790</v>
      </c>
      <c r="G477">
        <f t="shared" si="15"/>
        <v>6197.5</v>
      </c>
      <c r="H477" s="48">
        <f t="shared" si="16"/>
        <v>18592.5</v>
      </c>
    </row>
    <row r="478" spans="1:8" x14ac:dyDescent="0.25">
      <c r="A478" s="9">
        <v>45366</v>
      </c>
      <c r="B478">
        <v>10234</v>
      </c>
      <c r="C478" t="s">
        <v>621</v>
      </c>
      <c r="D478" s="9">
        <v>45366</v>
      </c>
      <c r="E478" s="39" t="s">
        <v>611</v>
      </c>
      <c r="F478" s="48">
        <v>24790</v>
      </c>
      <c r="G478">
        <f t="shared" si="15"/>
        <v>6197.5</v>
      </c>
      <c r="H478" s="48">
        <f t="shared" si="16"/>
        <v>18592.5</v>
      </c>
    </row>
    <row r="479" spans="1:8" x14ac:dyDescent="0.25">
      <c r="A479" s="9">
        <v>45366</v>
      </c>
      <c r="B479">
        <v>10235</v>
      </c>
      <c r="C479" t="s">
        <v>621</v>
      </c>
      <c r="D479" s="9">
        <v>45366</v>
      </c>
      <c r="E479" s="39" t="s">
        <v>611</v>
      </c>
      <c r="F479" s="48">
        <v>24790</v>
      </c>
      <c r="G479">
        <f t="shared" si="15"/>
        <v>6197.5</v>
      </c>
      <c r="H479" s="48">
        <f t="shared" si="16"/>
        <v>18592.5</v>
      </c>
    </row>
    <row r="480" spans="1:8" x14ac:dyDescent="0.25">
      <c r="A480" s="9">
        <v>45366</v>
      </c>
      <c r="B480">
        <v>10236</v>
      </c>
      <c r="C480" t="s">
        <v>622</v>
      </c>
      <c r="D480" s="9">
        <v>45366</v>
      </c>
      <c r="E480" s="39" t="s">
        <v>611</v>
      </c>
      <c r="F480" s="48">
        <v>3200</v>
      </c>
      <c r="G480">
        <f t="shared" si="15"/>
        <v>800</v>
      </c>
      <c r="H480" s="48">
        <f t="shared" si="16"/>
        <v>2400</v>
      </c>
    </row>
    <row r="481" spans="1:8" x14ac:dyDescent="0.25">
      <c r="A481" s="9">
        <v>45366</v>
      </c>
      <c r="B481">
        <v>10237</v>
      </c>
      <c r="C481" t="s">
        <v>622</v>
      </c>
      <c r="D481" s="9">
        <v>45366</v>
      </c>
      <c r="E481" s="39" t="s">
        <v>611</v>
      </c>
      <c r="F481" s="48">
        <v>3200</v>
      </c>
      <c r="G481">
        <f t="shared" si="15"/>
        <v>800</v>
      </c>
      <c r="H481" s="48">
        <f t="shared" si="16"/>
        <v>2400</v>
      </c>
    </row>
    <row r="482" spans="1:8" x14ac:dyDescent="0.25">
      <c r="A482" s="9">
        <v>45366</v>
      </c>
      <c r="B482">
        <v>10238</v>
      </c>
      <c r="C482" t="s">
        <v>622</v>
      </c>
      <c r="D482" s="9">
        <v>45366</v>
      </c>
      <c r="E482" s="39" t="s">
        <v>611</v>
      </c>
      <c r="F482" s="48">
        <v>3200</v>
      </c>
      <c r="G482">
        <f t="shared" si="15"/>
        <v>800</v>
      </c>
      <c r="H482" s="48">
        <f t="shared" si="16"/>
        <v>2400</v>
      </c>
    </row>
    <row r="483" spans="1:8" x14ac:dyDescent="0.25">
      <c r="A483" s="9">
        <v>45366</v>
      </c>
      <c r="B483">
        <v>10239</v>
      </c>
      <c r="C483" t="s">
        <v>623</v>
      </c>
      <c r="D483" s="9">
        <v>45366</v>
      </c>
      <c r="E483" s="39" t="s">
        <v>611</v>
      </c>
      <c r="F483" s="48">
        <v>21875</v>
      </c>
      <c r="G483">
        <f t="shared" si="15"/>
        <v>5468.75</v>
      </c>
      <c r="H483" s="48">
        <f t="shared" si="16"/>
        <v>16406.25</v>
      </c>
    </row>
    <row r="484" spans="1:8" x14ac:dyDescent="0.25">
      <c r="A484" s="9">
        <v>45366</v>
      </c>
      <c r="B484">
        <v>10240</v>
      </c>
      <c r="C484" t="s">
        <v>624</v>
      </c>
      <c r="D484" s="9">
        <v>45366</v>
      </c>
      <c r="E484" s="39" t="s">
        <v>265</v>
      </c>
      <c r="F484" s="48">
        <v>14560</v>
      </c>
      <c r="G484">
        <f t="shared" si="15"/>
        <v>3640</v>
      </c>
      <c r="H484" s="48">
        <f t="shared" si="16"/>
        <v>10920</v>
      </c>
    </row>
    <row r="485" spans="1:8" x14ac:dyDescent="0.25">
      <c r="A485" s="9">
        <v>45366</v>
      </c>
      <c r="B485">
        <v>10241</v>
      </c>
      <c r="C485" t="s">
        <v>597</v>
      </c>
      <c r="D485" s="9">
        <v>45366</v>
      </c>
      <c r="E485" s="39" t="s">
        <v>265</v>
      </c>
      <c r="F485" s="48">
        <v>97500</v>
      </c>
      <c r="G485">
        <f t="shared" si="15"/>
        <v>24375</v>
      </c>
      <c r="H485" s="48">
        <f t="shared" si="16"/>
        <v>73125</v>
      </c>
    </row>
    <row r="486" spans="1:8" x14ac:dyDescent="0.25">
      <c r="A486" s="9">
        <v>45366</v>
      </c>
      <c r="B486">
        <v>10242</v>
      </c>
      <c r="C486" t="s">
        <v>598</v>
      </c>
      <c r="D486" s="9">
        <v>45366</v>
      </c>
      <c r="E486" s="39" t="s">
        <v>265</v>
      </c>
      <c r="F486" s="48">
        <v>16200</v>
      </c>
      <c r="G486">
        <f t="shared" si="15"/>
        <v>4050</v>
      </c>
      <c r="H486" s="48">
        <f t="shared" si="16"/>
        <v>12150</v>
      </c>
    </row>
    <row r="487" spans="1:8" x14ac:dyDescent="0.25">
      <c r="A487" s="9">
        <v>45369</v>
      </c>
      <c r="B487">
        <v>10243</v>
      </c>
      <c r="C487" t="s">
        <v>626</v>
      </c>
      <c r="D487" s="9">
        <v>45366</v>
      </c>
      <c r="E487" s="39" t="s">
        <v>625</v>
      </c>
      <c r="F487" s="48">
        <v>3800</v>
      </c>
      <c r="G487">
        <f t="shared" si="15"/>
        <v>950</v>
      </c>
      <c r="H487" s="48">
        <f t="shared" si="16"/>
        <v>2850</v>
      </c>
    </row>
    <row r="488" spans="1:8" x14ac:dyDescent="0.25">
      <c r="A488" s="9">
        <v>45369</v>
      </c>
      <c r="B488">
        <v>10244</v>
      </c>
      <c r="C488" t="s">
        <v>626</v>
      </c>
      <c r="D488" s="9">
        <v>45366</v>
      </c>
      <c r="E488" s="39" t="s">
        <v>625</v>
      </c>
      <c r="F488" s="48">
        <v>3800</v>
      </c>
      <c r="G488">
        <f t="shared" si="15"/>
        <v>950</v>
      </c>
      <c r="H488" s="48">
        <f t="shared" si="16"/>
        <v>2850</v>
      </c>
    </row>
    <row r="489" spans="1:8" x14ac:dyDescent="0.25">
      <c r="A489" s="9">
        <v>45369</v>
      </c>
      <c r="B489">
        <v>10245</v>
      </c>
      <c r="C489" t="s">
        <v>626</v>
      </c>
      <c r="D489" s="9">
        <v>45366</v>
      </c>
      <c r="E489" s="39" t="s">
        <v>625</v>
      </c>
      <c r="F489" s="48">
        <v>3800</v>
      </c>
      <c r="G489">
        <f t="shared" si="15"/>
        <v>950</v>
      </c>
      <c r="H489" s="48">
        <f t="shared" si="16"/>
        <v>2850</v>
      </c>
    </row>
    <row r="490" spans="1:8" x14ac:dyDescent="0.25">
      <c r="A490" s="9">
        <v>45370</v>
      </c>
      <c r="B490">
        <v>10246</v>
      </c>
      <c r="C490" t="s">
        <v>627</v>
      </c>
      <c r="D490" s="9">
        <v>45370</v>
      </c>
      <c r="E490" s="39" t="s">
        <v>590</v>
      </c>
      <c r="F490" s="48">
        <v>48000</v>
      </c>
      <c r="G490">
        <f t="shared" si="15"/>
        <v>12000</v>
      </c>
      <c r="H490" s="48">
        <f t="shared" si="16"/>
        <v>36000</v>
      </c>
    </row>
    <row r="491" spans="1:8" x14ac:dyDescent="0.25">
      <c r="A491" s="9">
        <v>45370</v>
      </c>
      <c r="B491">
        <v>10247</v>
      </c>
      <c r="C491" t="s">
        <v>628</v>
      </c>
      <c r="D491" s="9">
        <v>45370</v>
      </c>
      <c r="E491" s="39" t="s">
        <v>611</v>
      </c>
      <c r="F491" s="48">
        <v>36000</v>
      </c>
      <c r="G491">
        <f t="shared" si="15"/>
        <v>9000</v>
      </c>
      <c r="H491" s="48">
        <f t="shared" si="16"/>
        <v>27000</v>
      </c>
    </row>
    <row r="492" spans="1:8" x14ac:dyDescent="0.25">
      <c r="A492" s="9">
        <v>45370</v>
      </c>
      <c r="B492">
        <v>10248</v>
      </c>
      <c r="C492" t="s">
        <v>628</v>
      </c>
      <c r="D492" s="9">
        <v>45370</v>
      </c>
      <c r="E492" s="39" t="s">
        <v>611</v>
      </c>
      <c r="F492" s="48">
        <v>36000</v>
      </c>
      <c r="G492">
        <f t="shared" si="15"/>
        <v>9000</v>
      </c>
      <c r="H492" s="48">
        <f t="shared" si="16"/>
        <v>27000</v>
      </c>
    </row>
    <row r="493" spans="1:8" x14ac:dyDescent="0.25">
      <c r="A493" s="9">
        <v>45370</v>
      </c>
      <c r="B493">
        <v>10249</v>
      </c>
      <c r="C493" t="s">
        <v>628</v>
      </c>
      <c r="D493" s="9">
        <v>45370</v>
      </c>
      <c r="E493" s="39" t="s">
        <v>611</v>
      </c>
      <c r="F493" s="48">
        <v>36000</v>
      </c>
      <c r="G493">
        <f t="shared" si="15"/>
        <v>9000</v>
      </c>
      <c r="H493" s="48">
        <f t="shared" si="16"/>
        <v>27000</v>
      </c>
    </row>
    <row r="494" spans="1:8" x14ac:dyDescent="0.25">
      <c r="A494" s="9">
        <v>45370</v>
      </c>
      <c r="B494">
        <v>10250</v>
      </c>
      <c r="C494" t="s">
        <v>628</v>
      </c>
      <c r="D494" s="9">
        <v>45370</v>
      </c>
      <c r="E494" s="39" t="s">
        <v>611</v>
      </c>
      <c r="F494" s="48">
        <v>36000</v>
      </c>
      <c r="G494">
        <f t="shared" si="15"/>
        <v>9000</v>
      </c>
      <c r="H494" s="48">
        <f t="shared" si="16"/>
        <v>27000</v>
      </c>
    </row>
    <row r="495" spans="1:8" x14ac:dyDescent="0.25">
      <c r="A495" s="9">
        <v>45370</v>
      </c>
      <c r="B495">
        <v>10251</v>
      </c>
      <c r="C495" t="s">
        <v>628</v>
      </c>
      <c r="D495" s="9">
        <v>45370</v>
      </c>
      <c r="E495" s="39" t="s">
        <v>611</v>
      </c>
      <c r="F495" s="48">
        <v>36000</v>
      </c>
      <c r="G495">
        <f t="shared" si="15"/>
        <v>9000</v>
      </c>
      <c r="H495" s="48">
        <f t="shared" si="16"/>
        <v>27000</v>
      </c>
    </row>
    <row r="496" spans="1:8" x14ac:dyDescent="0.25">
      <c r="A496" s="9">
        <v>45373</v>
      </c>
      <c r="B496">
        <v>10252</v>
      </c>
      <c r="C496" t="s">
        <v>630</v>
      </c>
      <c r="D496" s="9">
        <v>45373</v>
      </c>
      <c r="E496" s="39" t="s">
        <v>629</v>
      </c>
      <c r="F496" s="48">
        <v>82000</v>
      </c>
      <c r="G496">
        <f t="shared" si="15"/>
        <v>20500</v>
      </c>
      <c r="H496" s="48">
        <f t="shared" si="16"/>
        <v>61500</v>
      </c>
    </row>
    <row r="497" spans="1:8" x14ac:dyDescent="0.25">
      <c r="A497" s="9">
        <v>45373</v>
      </c>
      <c r="B497">
        <v>10253</v>
      </c>
      <c r="C497" t="s">
        <v>630</v>
      </c>
      <c r="D497" s="9">
        <v>45373</v>
      </c>
      <c r="E497" s="39" t="s">
        <v>629</v>
      </c>
      <c r="F497" s="48">
        <v>82000</v>
      </c>
      <c r="G497">
        <f t="shared" si="15"/>
        <v>20500</v>
      </c>
      <c r="H497" s="48">
        <f t="shared" si="16"/>
        <v>61500</v>
      </c>
    </row>
    <row r="498" spans="1:8" x14ac:dyDescent="0.25">
      <c r="A498" s="9">
        <v>45373</v>
      </c>
      <c r="B498">
        <v>10254</v>
      </c>
      <c r="C498" t="s">
        <v>630</v>
      </c>
      <c r="D498" s="9">
        <v>45373</v>
      </c>
      <c r="E498" s="39" t="s">
        <v>629</v>
      </c>
      <c r="F498" s="48">
        <v>82000</v>
      </c>
      <c r="G498">
        <f t="shared" si="15"/>
        <v>20500</v>
      </c>
      <c r="H498" s="48">
        <f t="shared" si="16"/>
        <v>61500</v>
      </c>
    </row>
    <row r="499" spans="1:8" x14ac:dyDescent="0.25">
      <c r="A499" s="9">
        <v>45373</v>
      </c>
      <c r="B499">
        <v>10255</v>
      </c>
      <c r="C499" t="s">
        <v>630</v>
      </c>
      <c r="D499" s="9">
        <v>45373</v>
      </c>
      <c r="E499" s="39" t="s">
        <v>629</v>
      </c>
      <c r="F499" s="48">
        <v>82000</v>
      </c>
      <c r="G499">
        <f t="shared" si="15"/>
        <v>20500</v>
      </c>
      <c r="H499" s="48">
        <f t="shared" si="16"/>
        <v>61500</v>
      </c>
    </row>
    <row r="500" spans="1:8" x14ac:dyDescent="0.25">
      <c r="A500" s="9">
        <v>45373</v>
      </c>
      <c r="B500">
        <v>10256</v>
      </c>
      <c r="C500" t="s">
        <v>631</v>
      </c>
      <c r="D500" s="9">
        <v>45373</v>
      </c>
      <c r="E500" s="39" t="s">
        <v>629</v>
      </c>
      <c r="F500" s="48">
        <v>11700</v>
      </c>
      <c r="G500">
        <f t="shared" si="15"/>
        <v>2925</v>
      </c>
      <c r="H500" s="48">
        <f t="shared" si="16"/>
        <v>8775</v>
      </c>
    </row>
    <row r="501" spans="1:8" x14ac:dyDescent="0.25">
      <c r="A501" s="9">
        <v>45373</v>
      </c>
      <c r="B501">
        <v>10257</v>
      </c>
      <c r="C501" t="s">
        <v>631</v>
      </c>
      <c r="D501" s="9">
        <v>45373</v>
      </c>
      <c r="E501" s="39" t="s">
        <v>629</v>
      </c>
      <c r="F501" s="48">
        <v>11700</v>
      </c>
      <c r="G501">
        <f t="shared" si="15"/>
        <v>2925</v>
      </c>
      <c r="H501" s="48">
        <f t="shared" si="16"/>
        <v>8775</v>
      </c>
    </row>
    <row r="502" spans="1:8" x14ac:dyDescent="0.25">
      <c r="A502" s="9">
        <v>45373</v>
      </c>
      <c r="B502">
        <v>10258</v>
      </c>
      <c r="C502" t="s">
        <v>631</v>
      </c>
      <c r="D502" s="9">
        <v>45373</v>
      </c>
      <c r="E502" s="39" t="s">
        <v>629</v>
      </c>
      <c r="F502" s="48">
        <v>11700</v>
      </c>
      <c r="G502">
        <f t="shared" si="15"/>
        <v>2925</v>
      </c>
      <c r="H502" s="48">
        <f t="shared" si="16"/>
        <v>8775</v>
      </c>
    </row>
    <row r="503" spans="1:8" x14ac:dyDescent="0.25">
      <c r="A503" s="9">
        <v>45373</v>
      </c>
      <c r="B503">
        <v>10259</v>
      </c>
      <c r="C503" t="s">
        <v>632</v>
      </c>
      <c r="D503" s="9">
        <v>45373</v>
      </c>
      <c r="E503" s="39" t="s">
        <v>583</v>
      </c>
      <c r="F503" s="48">
        <v>11500</v>
      </c>
      <c r="G503">
        <f t="shared" si="15"/>
        <v>2875</v>
      </c>
      <c r="H503" s="48">
        <f t="shared" si="16"/>
        <v>8625</v>
      </c>
    </row>
    <row r="504" spans="1:8" x14ac:dyDescent="0.25">
      <c r="A504" s="9">
        <v>45373</v>
      </c>
      <c r="B504">
        <v>10260</v>
      </c>
      <c r="C504" t="s">
        <v>632</v>
      </c>
      <c r="D504" s="9">
        <v>45373</v>
      </c>
      <c r="E504" s="39" t="s">
        <v>583</v>
      </c>
      <c r="F504" s="48">
        <v>11500</v>
      </c>
      <c r="G504">
        <f t="shared" si="15"/>
        <v>2875</v>
      </c>
      <c r="H504" s="48">
        <f t="shared" si="16"/>
        <v>8625</v>
      </c>
    </row>
    <row r="505" spans="1:8" x14ac:dyDescent="0.25">
      <c r="A505" s="9">
        <v>45373</v>
      </c>
      <c r="B505">
        <v>10261</v>
      </c>
      <c r="C505" t="s">
        <v>632</v>
      </c>
      <c r="D505" s="9">
        <v>45373</v>
      </c>
      <c r="E505" s="39" t="s">
        <v>583</v>
      </c>
      <c r="F505" s="48">
        <v>11500</v>
      </c>
      <c r="G505">
        <f t="shared" si="15"/>
        <v>2875</v>
      </c>
      <c r="H505" s="48">
        <f t="shared" si="16"/>
        <v>8625</v>
      </c>
    </row>
    <row r="506" spans="1:8" x14ac:dyDescent="0.25">
      <c r="A506" s="9">
        <v>45373</v>
      </c>
      <c r="B506">
        <v>10262</v>
      </c>
      <c r="C506" t="s">
        <v>632</v>
      </c>
      <c r="D506" s="9">
        <v>45373</v>
      </c>
      <c r="E506" s="39" t="s">
        <v>583</v>
      </c>
      <c r="F506" s="48">
        <v>11500</v>
      </c>
      <c r="G506">
        <f t="shared" si="15"/>
        <v>2875</v>
      </c>
      <c r="H506" s="48">
        <f t="shared" si="16"/>
        <v>8625</v>
      </c>
    </row>
    <row r="507" spans="1:8" x14ac:dyDescent="0.25">
      <c r="A507" s="9">
        <v>45373</v>
      </c>
      <c r="B507">
        <v>10263</v>
      </c>
      <c r="C507" t="s">
        <v>633</v>
      </c>
      <c r="D507" s="9">
        <v>45373</v>
      </c>
      <c r="E507" s="39" t="s">
        <v>583</v>
      </c>
      <c r="F507" s="48">
        <v>5100</v>
      </c>
      <c r="G507">
        <f t="shared" si="15"/>
        <v>1275</v>
      </c>
      <c r="H507" s="48">
        <f t="shared" si="16"/>
        <v>3825</v>
      </c>
    </row>
    <row r="508" spans="1:8" x14ac:dyDescent="0.25">
      <c r="A508" s="9">
        <v>45373</v>
      </c>
      <c r="B508">
        <v>10264</v>
      </c>
      <c r="C508" t="s">
        <v>633</v>
      </c>
      <c r="D508" s="9">
        <v>45373</v>
      </c>
      <c r="E508" s="39" t="s">
        <v>583</v>
      </c>
      <c r="F508" s="48">
        <v>5100</v>
      </c>
      <c r="G508">
        <f t="shared" si="15"/>
        <v>1275</v>
      </c>
      <c r="H508" s="48">
        <f t="shared" si="16"/>
        <v>3825</v>
      </c>
    </row>
    <row r="509" spans="1:8" x14ac:dyDescent="0.25">
      <c r="A509" s="9">
        <v>45373</v>
      </c>
      <c r="B509">
        <v>10265</v>
      </c>
      <c r="C509" t="s">
        <v>633</v>
      </c>
      <c r="D509" s="9">
        <v>45373</v>
      </c>
      <c r="E509" s="39" t="s">
        <v>583</v>
      </c>
      <c r="F509" s="48">
        <v>5100</v>
      </c>
      <c r="G509">
        <f t="shared" si="15"/>
        <v>1275</v>
      </c>
      <c r="H509" s="48">
        <f t="shared" si="16"/>
        <v>3825</v>
      </c>
    </row>
    <row r="510" spans="1:8" x14ac:dyDescent="0.25">
      <c r="A510" s="9">
        <v>45373</v>
      </c>
      <c r="B510">
        <v>10266</v>
      </c>
      <c r="C510" t="s">
        <v>633</v>
      </c>
      <c r="D510" s="9">
        <v>45373</v>
      </c>
      <c r="E510" s="39" t="s">
        <v>583</v>
      </c>
      <c r="F510" s="48">
        <v>5100</v>
      </c>
      <c r="G510">
        <f t="shared" si="15"/>
        <v>1275</v>
      </c>
      <c r="H510" s="48">
        <f t="shared" si="16"/>
        <v>3825</v>
      </c>
    </row>
    <row r="511" spans="1:8" x14ac:dyDescent="0.25">
      <c r="A511" s="9">
        <v>45373</v>
      </c>
      <c r="B511">
        <v>10267</v>
      </c>
      <c r="C511" t="s">
        <v>633</v>
      </c>
      <c r="D511" s="9">
        <v>45373</v>
      </c>
      <c r="E511" s="39" t="s">
        <v>583</v>
      </c>
      <c r="F511" s="48">
        <v>5100</v>
      </c>
      <c r="G511">
        <f t="shared" si="15"/>
        <v>1275</v>
      </c>
      <c r="H511" s="48">
        <f t="shared" si="16"/>
        <v>3825</v>
      </c>
    </row>
    <row r="512" spans="1:8" x14ac:dyDescent="0.25">
      <c r="A512" s="9">
        <v>45373</v>
      </c>
      <c r="B512">
        <v>10268</v>
      </c>
      <c r="C512" t="s">
        <v>633</v>
      </c>
      <c r="D512" s="9">
        <v>45373</v>
      </c>
      <c r="E512" s="39" t="s">
        <v>583</v>
      </c>
      <c r="F512" s="48">
        <v>5100</v>
      </c>
      <c r="G512">
        <f t="shared" si="15"/>
        <v>1275</v>
      </c>
      <c r="H512" s="48">
        <f t="shared" si="16"/>
        <v>3825</v>
      </c>
    </row>
    <row r="513" spans="1:8" x14ac:dyDescent="0.25">
      <c r="A513" s="9">
        <v>45373</v>
      </c>
      <c r="B513">
        <v>10269</v>
      </c>
      <c r="C513" t="s">
        <v>634</v>
      </c>
      <c r="D513" s="9">
        <v>45373</v>
      </c>
      <c r="E513" s="39" t="s">
        <v>583</v>
      </c>
      <c r="F513" s="48">
        <v>10800</v>
      </c>
      <c r="G513">
        <f t="shared" si="15"/>
        <v>2700</v>
      </c>
      <c r="H513" s="48">
        <f t="shared" si="16"/>
        <v>8100</v>
      </c>
    </row>
    <row r="514" spans="1:8" x14ac:dyDescent="0.25">
      <c r="A514" s="9">
        <v>45373</v>
      </c>
      <c r="B514">
        <v>10270</v>
      </c>
      <c r="C514" t="s">
        <v>634</v>
      </c>
      <c r="D514" s="9">
        <v>45373</v>
      </c>
      <c r="E514" s="39" t="s">
        <v>583</v>
      </c>
      <c r="F514" s="48">
        <v>10000</v>
      </c>
      <c r="G514">
        <f t="shared" si="15"/>
        <v>2500</v>
      </c>
      <c r="H514" s="48">
        <f t="shared" si="16"/>
        <v>7500</v>
      </c>
    </row>
    <row r="515" spans="1:8" x14ac:dyDescent="0.25">
      <c r="A515" s="9">
        <v>45373</v>
      </c>
      <c r="B515">
        <v>10271</v>
      </c>
      <c r="C515" t="s">
        <v>634</v>
      </c>
      <c r="D515" s="9">
        <v>45373</v>
      </c>
      <c r="E515" s="39" t="s">
        <v>583</v>
      </c>
      <c r="F515" s="48">
        <v>10000</v>
      </c>
      <c r="G515">
        <f t="shared" si="15"/>
        <v>2500</v>
      </c>
      <c r="H515" s="48">
        <f t="shared" si="16"/>
        <v>7500</v>
      </c>
    </row>
    <row r="516" spans="1:8" x14ac:dyDescent="0.25">
      <c r="A516" s="9">
        <v>45373</v>
      </c>
      <c r="B516">
        <v>10272</v>
      </c>
      <c r="C516" t="s">
        <v>597</v>
      </c>
      <c r="D516" s="9">
        <v>45373</v>
      </c>
      <c r="E516" s="39" t="s">
        <v>583</v>
      </c>
      <c r="F516" s="48">
        <v>95500</v>
      </c>
      <c r="G516">
        <f t="shared" si="15"/>
        <v>23875</v>
      </c>
      <c r="H516" s="48">
        <f t="shared" si="16"/>
        <v>71625</v>
      </c>
    </row>
    <row r="517" spans="1:8" x14ac:dyDescent="0.25">
      <c r="A517" s="9">
        <v>45373</v>
      </c>
      <c r="B517">
        <v>10273</v>
      </c>
      <c r="C517" t="s">
        <v>597</v>
      </c>
      <c r="D517" s="9">
        <v>45373</v>
      </c>
      <c r="E517" s="39" t="s">
        <v>583</v>
      </c>
      <c r="F517" s="48">
        <v>95500</v>
      </c>
      <c r="G517">
        <f t="shared" si="15"/>
        <v>23875</v>
      </c>
      <c r="H517" s="48">
        <f t="shared" si="16"/>
        <v>71625</v>
      </c>
    </row>
    <row r="518" spans="1:8" x14ac:dyDescent="0.25">
      <c r="A518" s="9">
        <v>45373</v>
      </c>
      <c r="B518">
        <v>10274</v>
      </c>
      <c r="C518" t="s">
        <v>597</v>
      </c>
      <c r="D518" s="9">
        <v>45373</v>
      </c>
      <c r="E518" s="39" t="s">
        <v>583</v>
      </c>
      <c r="F518" s="48">
        <v>95500</v>
      </c>
      <c r="G518">
        <f t="shared" si="15"/>
        <v>23875</v>
      </c>
      <c r="H518" s="48">
        <f t="shared" si="16"/>
        <v>71625</v>
      </c>
    </row>
    <row r="519" spans="1:8" x14ac:dyDescent="0.25">
      <c r="A519" s="9">
        <v>45373</v>
      </c>
      <c r="B519">
        <v>10275</v>
      </c>
      <c r="C519" t="s">
        <v>600</v>
      </c>
      <c r="D519" s="9">
        <v>45373</v>
      </c>
      <c r="E519" s="39" t="s">
        <v>583</v>
      </c>
      <c r="F519" s="48">
        <v>72100</v>
      </c>
      <c r="G519">
        <f t="shared" si="15"/>
        <v>18025</v>
      </c>
      <c r="H519" s="48">
        <f t="shared" si="16"/>
        <v>54075</v>
      </c>
    </row>
    <row r="520" spans="1:8" x14ac:dyDescent="0.25">
      <c r="A520" s="9">
        <v>45373</v>
      </c>
      <c r="B520">
        <v>10276</v>
      </c>
      <c r="C520" t="s">
        <v>612</v>
      </c>
      <c r="D520" s="9">
        <v>45373</v>
      </c>
      <c r="E520" s="39" t="s">
        <v>583</v>
      </c>
      <c r="F520" s="48">
        <v>15650</v>
      </c>
      <c r="G520">
        <f t="shared" si="15"/>
        <v>3912.5</v>
      </c>
      <c r="H520" s="48">
        <f t="shared" si="16"/>
        <v>11737.5</v>
      </c>
    </row>
    <row r="521" spans="1:8" x14ac:dyDescent="0.25">
      <c r="A521" s="9">
        <v>45373</v>
      </c>
      <c r="B521">
        <v>10277</v>
      </c>
      <c r="C521" t="s">
        <v>612</v>
      </c>
      <c r="D521" s="9">
        <v>45373</v>
      </c>
      <c r="E521" s="39" t="s">
        <v>583</v>
      </c>
      <c r="F521" s="48">
        <v>15650</v>
      </c>
      <c r="G521">
        <f t="shared" si="15"/>
        <v>3912.5</v>
      </c>
      <c r="H521" s="48">
        <f t="shared" si="16"/>
        <v>11737.5</v>
      </c>
    </row>
    <row r="522" spans="1:8" x14ac:dyDescent="0.25">
      <c r="A522" s="9">
        <v>45373</v>
      </c>
      <c r="B522">
        <v>10278</v>
      </c>
      <c r="C522" t="s">
        <v>612</v>
      </c>
      <c r="D522" s="9">
        <v>45373</v>
      </c>
      <c r="E522" s="39" t="s">
        <v>583</v>
      </c>
      <c r="F522" s="48">
        <v>15650</v>
      </c>
      <c r="G522">
        <f t="shared" si="15"/>
        <v>3912.5</v>
      </c>
      <c r="H522" s="48">
        <f t="shared" si="16"/>
        <v>11737.5</v>
      </c>
    </row>
    <row r="523" spans="1:8" x14ac:dyDescent="0.25">
      <c r="A523" s="9">
        <v>45373</v>
      </c>
      <c r="B523">
        <v>10279</v>
      </c>
      <c r="C523" t="s">
        <v>635</v>
      </c>
      <c r="D523" s="9">
        <v>45373</v>
      </c>
      <c r="E523" s="39" t="s">
        <v>583</v>
      </c>
      <c r="F523" s="48">
        <v>13000</v>
      </c>
      <c r="G523">
        <f t="shared" si="15"/>
        <v>3250</v>
      </c>
      <c r="H523" s="48">
        <f t="shared" si="16"/>
        <v>9750</v>
      </c>
    </row>
    <row r="524" spans="1:8" x14ac:dyDescent="0.25">
      <c r="A524" s="9">
        <v>45373</v>
      </c>
      <c r="B524">
        <v>10280</v>
      </c>
      <c r="C524" t="s">
        <v>635</v>
      </c>
      <c r="D524" s="9">
        <v>45373</v>
      </c>
      <c r="E524" s="39" t="s">
        <v>583</v>
      </c>
      <c r="F524" s="48">
        <v>13000</v>
      </c>
      <c r="G524">
        <f t="shared" si="15"/>
        <v>3250</v>
      </c>
      <c r="H524" s="48">
        <f t="shared" si="16"/>
        <v>9750</v>
      </c>
    </row>
    <row r="525" spans="1:8" x14ac:dyDescent="0.25">
      <c r="A525" s="9">
        <v>45373</v>
      </c>
      <c r="B525">
        <v>10281</v>
      </c>
      <c r="C525" t="s">
        <v>636</v>
      </c>
      <c r="D525" s="9">
        <v>45373</v>
      </c>
      <c r="E525" s="39" t="s">
        <v>590</v>
      </c>
      <c r="F525" s="48">
        <v>22000</v>
      </c>
      <c r="G525">
        <f t="shared" si="15"/>
        <v>5500</v>
      </c>
      <c r="H525" s="48">
        <f t="shared" si="16"/>
        <v>16500</v>
      </c>
    </row>
    <row r="526" spans="1:8" x14ac:dyDescent="0.25">
      <c r="A526" s="9">
        <v>45378</v>
      </c>
      <c r="B526">
        <v>10282</v>
      </c>
      <c r="C526" t="s">
        <v>630</v>
      </c>
      <c r="D526" s="9">
        <v>45378</v>
      </c>
      <c r="E526" s="39" t="s">
        <v>583</v>
      </c>
      <c r="F526" s="48">
        <v>97000</v>
      </c>
      <c r="G526">
        <f t="shared" ref="G526:G589" si="17">F526*25%</f>
        <v>24250</v>
      </c>
      <c r="H526" s="48">
        <f t="shared" ref="H526:H589" si="18">F526-G526</f>
        <v>72750</v>
      </c>
    </row>
    <row r="527" spans="1:8" x14ac:dyDescent="0.25">
      <c r="A527" s="9">
        <v>45378</v>
      </c>
      <c r="B527">
        <v>10283</v>
      </c>
      <c r="C527" t="s">
        <v>630</v>
      </c>
      <c r="D527" s="9">
        <v>45378</v>
      </c>
      <c r="E527" s="39" t="s">
        <v>583</v>
      </c>
      <c r="F527" s="48">
        <v>97000</v>
      </c>
      <c r="G527">
        <f t="shared" si="17"/>
        <v>24250</v>
      </c>
      <c r="H527" s="48">
        <f t="shared" si="18"/>
        <v>72750</v>
      </c>
    </row>
    <row r="528" spans="1:8" x14ac:dyDescent="0.25">
      <c r="A528" s="9">
        <v>45378</v>
      </c>
      <c r="B528">
        <v>10284</v>
      </c>
      <c r="C528" t="s">
        <v>631</v>
      </c>
      <c r="D528" s="9">
        <v>45378</v>
      </c>
      <c r="E528" s="39" t="s">
        <v>583</v>
      </c>
      <c r="F528" s="48">
        <v>11700</v>
      </c>
      <c r="G528">
        <f t="shared" si="17"/>
        <v>2925</v>
      </c>
      <c r="H528" s="48">
        <f t="shared" si="18"/>
        <v>8775</v>
      </c>
    </row>
    <row r="529" spans="1:8" x14ac:dyDescent="0.25">
      <c r="A529" s="9">
        <v>45378</v>
      </c>
      <c r="B529">
        <v>10285</v>
      </c>
      <c r="C529" t="s">
        <v>631</v>
      </c>
      <c r="D529" s="9">
        <v>45378</v>
      </c>
      <c r="E529" s="39" t="s">
        <v>583</v>
      </c>
      <c r="F529" s="48">
        <v>11700</v>
      </c>
      <c r="G529">
        <f t="shared" si="17"/>
        <v>2925</v>
      </c>
      <c r="H529" s="48">
        <f t="shared" si="18"/>
        <v>8775</v>
      </c>
    </row>
    <row r="530" spans="1:8" x14ac:dyDescent="0.25">
      <c r="A530" s="9">
        <v>45378</v>
      </c>
      <c r="B530">
        <v>10286</v>
      </c>
      <c r="C530" t="s">
        <v>637</v>
      </c>
      <c r="D530" s="9">
        <v>45378</v>
      </c>
      <c r="E530" s="39" t="s">
        <v>638</v>
      </c>
      <c r="F530" s="48">
        <v>11000</v>
      </c>
      <c r="G530">
        <f t="shared" si="17"/>
        <v>2750</v>
      </c>
      <c r="H530" s="48">
        <f t="shared" si="18"/>
        <v>8250</v>
      </c>
    </row>
    <row r="531" spans="1:8" x14ac:dyDescent="0.25">
      <c r="A531" s="9">
        <v>45378</v>
      </c>
      <c r="B531">
        <v>10287</v>
      </c>
      <c r="C531" t="s">
        <v>637</v>
      </c>
      <c r="D531" s="9">
        <v>45378</v>
      </c>
      <c r="E531" s="39" t="s">
        <v>638</v>
      </c>
      <c r="F531" s="48">
        <v>11000</v>
      </c>
      <c r="G531">
        <f t="shared" si="17"/>
        <v>2750</v>
      </c>
      <c r="H531" s="48">
        <f t="shared" si="18"/>
        <v>8250</v>
      </c>
    </row>
    <row r="532" spans="1:8" x14ac:dyDescent="0.25">
      <c r="A532" s="9">
        <v>45378</v>
      </c>
      <c r="B532">
        <v>10288</v>
      </c>
      <c r="C532" t="s">
        <v>637</v>
      </c>
      <c r="D532" s="9">
        <v>45378</v>
      </c>
      <c r="E532" s="39" t="s">
        <v>638</v>
      </c>
      <c r="F532" s="48">
        <v>11000</v>
      </c>
      <c r="G532">
        <f t="shared" si="17"/>
        <v>2750</v>
      </c>
      <c r="H532" s="48">
        <f t="shared" si="18"/>
        <v>8250</v>
      </c>
    </row>
    <row r="533" spans="1:8" x14ac:dyDescent="0.25">
      <c r="A533" s="9">
        <v>45378</v>
      </c>
      <c r="B533">
        <v>10289</v>
      </c>
      <c r="C533" t="s">
        <v>637</v>
      </c>
      <c r="D533" s="9">
        <v>45378</v>
      </c>
      <c r="E533" s="39" t="s">
        <v>638</v>
      </c>
      <c r="F533" s="48">
        <v>11000</v>
      </c>
      <c r="G533">
        <f t="shared" si="17"/>
        <v>2750</v>
      </c>
      <c r="H533" s="48">
        <f t="shared" si="18"/>
        <v>8250</v>
      </c>
    </row>
    <row r="534" spans="1:8" x14ac:dyDescent="0.25">
      <c r="A534" s="9">
        <v>45378</v>
      </c>
      <c r="B534">
        <v>10290</v>
      </c>
      <c r="C534" t="s">
        <v>637</v>
      </c>
      <c r="D534" s="9">
        <v>45378</v>
      </c>
      <c r="E534" s="39" t="s">
        <v>638</v>
      </c>
      <c r="F534" s="48">
        <v>11000</v>
      </c>
      <c r="G534">
        <f t="shared" si="17"/>
        <v>2750</v>
      </c>
      <c r="H534" s="48">
        <f t="shared" si="18"/>
        <v>8250</v>
      </c>
    </row>
    <row r="535" spans="1:8" x14ac:dyDescent="0.25">
      <c r="A535" s="9">
        <v>45378</v>
      </c>
      <c r="B535">
        <v>10291</v>
      </c>
      <c r="C535" t="s">
        <v>637</v>
      </c>
      <c r="D535" s="9">
        <v>45378</v>
      </c>
      <c r="E535" s="39" t="s">
        <v>638</v>
      </c>
      <c r="F535" s="48">
        <v>11000</v>
      </c>
      <c r="G535">
        <f t="shared" si="17"/>
        <v>2750</v>
      </c>
      <c r="H535" s="48">
        <f t="shared" si="18"/>
        <v>8250</v>
      </c>
    </row>
    <row r="536" spans="1:8" x14ac:dyDescent="0.25">
      <c r="A536" s="9">
        <v>45378</v>
      </c>
      <c r="B536">
        <v>10292</v>
      </c>
      <c r="C536" t="s">
        <v>637</v>
      </c>
      <c r="D536" s="9">
        <v>45378</v>
      </c>
      <c r="E536" s="39" t="s">
        <v>638</v>
      </c>
      <c r="F536" s="48">
        <v>11000</v>
      </c>
      <c r="G536">
        <f t="shared" si="17"/>
        <v>2750</v>
      </c>
      <c r="H536" s="48">
        <f t="shared" si="18"/>
        <v>8250</v>
      </c>
    </row>
    <row r="537" spans="1:8" x14ac:dyDescent="0.25">
      <c r="A537" s="9">
        <v>45378</v>
      </c>
      <c r="B537">
        <v>10293</v>
      </c>
      <c r="C537" t="s">
        <v>637</v>
      </c>
      <c r="D537" s="9">
        <v>45378</v>
      </c>
      <c r="E537" s="39" t="s">
        <v>638</v>
      </c>
      <c r="F537" s="48">
        <v>11000</v>
      </c>
      <c r="G537">
        <f t="shared" si="17"/>
        <v>2750</v>
      </c>
      <c r="H537" s="48">
        <f t="shared" si="18"/>
        <v>8250</v>
      </c>
    </row>
    <row r="538" spans="1:8" x14ac:dyDescent="0.25">
      <c r="A538" s="9">
        <v>45378</v>
      </c>
      <c r="B538">
        <v>10294</v>
      </c>
      <c r="C538" t="s">
        <v>637</v>
      </c>
      <c r="D538" s="9">
        <v>45378</v>
      </c>
      <c r="E538" s="39" t="s">
        <v>638</v>
      </c>
      <c r="F538" s="48">
        <v>11000</v>
      </c>
      <c r="G538">
        <f t="shared" si="17"/>
        <v>2750</v>
      </c>
      <c r="H538" s="48">
        <f t="shared" si="18"/>
        <v>8250</v>
      </c>
    </row>
    <row r="539" spans="1:8" x14ac:dyDescent="0.25">
      <c r="A539" s="9">
        <v>45378</v>
      </c>
      <c r="B539">
        <v>10295</v>
      </c>
      <c r="C539" t="s">
        <v>637</v>
      </c>
      <c r="D539" s="9">
        <v>45378</v>
      </c>
      <c r="E539" s="39" t="s">
        <v>638</v>
      </c>
      <c r="F539" s="48">
        <v>11000</v>
      </c>
      <c r="G539">
        <f t="shared" si="17"/>
        <v>2750</v>
      </c>
      <c r="H539" s="48">
        <f t="shared" si="18"/>
        <v>8250</v>
      </c>
    </row>
    <row r="540" spans="1:8" x14ac:dyDescent="0.25">
      <c r="A540" s="9">
        <v>45378</v>
      </c>
      <c r="B540">
        <v>10296</v>
      </c>
      <c r="C540" t="s">
        <v>637</v>
      </c>
      <c r="D540" s="9">
        <v>45378</v>
      </c>
      <c r="E540" s="39" t="s">
        <v>638</v>
      </c>
      <c r="F540" s="48">
        <v>11000</v>
      </c>
      <c r="G540">
        <f t="shared" si="17"/>
        <v>2750</v>
      </c>
      <c r="H540" s="48">
        <f t="shared" si="18"/>
        <v>8250</v>
      </c>
    </row>
    <row r="541" spans="1:8" x14ac:dyDescent="0.25">
      <c r="A541" s="9">
        <v>45378</v>
      </c>
      <c r="B541">
        <v>10297</v>
      </c>
      <c r="C541" t="s">
        <v>637</v>
      </c>
      <c r="D541" s="9">
        <v>45378</v>
      </c>
      <c r="E541" s="39" t="s">
        <v>638</v>
      </c>
      <c r="F541" s="48">
        <v>11000</v>
      </c>
      <c r="G541">
        <f t="shared" si="17"/>
        <v>2750</v>
      </c>
      <c r="H541" s="48">
        <f t="shared" si="18"/>
        <v>8250</v>
      </c>
    </row>
    <row r="542" spans="1:8" x14ac:dyDescent="0.25">
      <c r="A542" s="9">
        <v>45378</v>
      </c>
      <c r="B542">
        <v>10298</v>
      </c>
      <c r="C542" t="s">
        <v>637</v>
      </c>
      <c r="D542" s="9">
        <v>45378</v>
      </c>
      <c r="E542" s="39" t="s">
        <v>638</v>
      </c>
      <c r="F542" s="48">
        <v>11000</v>
      </c>
      <c r="G542">
        <f t="shared" si="17"/>
        <v>2750</v>
      </c>
      <c r="H542" s="48">
        <f t="shared" si="18"/>
        <v>8250</v>
      </c>
    </row>
    <row r="543" spans="1:8" x14ac:dyDescent="0.25">
      <c r="A543" s="9">
        <v>45378</v>
      </c>
      <c r="B543">
        <v>10299</v>
      </c>
      <c r="C543" t="s">
        <v>637</v>
      </c>
      <c r="D543" s="9">
        <v>45378</v>
      </c>
      <c r="E543" s="39" t="s">
        <v>638</v>
      </c>
      <c r="F543" s="48">
        <v>11000</v>
      </c>
      <c r="G543">
        <f t="shared" si="17"/>
        <v>2750</v>
      </c>
      <c r="H543" s="48">
        <f t="shared" si="18"/>
        <v>8250</v>
      </c>
    </row>
    <row r="544" spans="1:8" x14ac:dyDescent="0.25">
      <c r="A544" s="9">
        <v>45378</v>
      </c>
      <c r="B544">
        <v>10300</v>
      </c>
      <c r="C544" t="s">
        <v>637</v>
      </c>
      <c r="D544" s="9">
        <v>45378</v>
      </c>
      <c r="E544" s="39" t="s">
        <v>638</v>
      </c>
      <c r="F544" s="48">
        <v>11000</v>
      </c>
      <c r="G544">
        <f t="shared" si="17"/>
        <v>2750</v>
      </c>
      <c r="H544" s="48">
        <f t="shared" si="18"/>
        <v>8250</v>
      </c>
    </row>
    <row r="545" spans="1:8" x14ac:dyDescent="0.25">
      <c r="A545" s="9">
        <v>45378</v>
      </c>
      <c r="B545">
        <v>10301</v>
      </c>
      <c r="C545" t="s">
        <v>637</v>
      </c>
      <c r="D545" s="9">
        <v>45378</v>
      </c>
      <c r="E545" s="39" t="s">
        <v>638</v>
      </c>
      <c r="F545" s="48">
        <v>11000</v>
      </c>
      <c r="G545">
        <f t="shared" si="17"/>
        <v>2750</v>
      </c>
      <c r="H545" s="48">
        <f t="shared" si="18"/>
        <v>8250</v>
      </c>
    </row>
    <row r="546" spans="1:8" x14ac:dyDescent="0.25">
      <c r="A546" s="9">
        <v>45378</v>
      </c>
      <c r="B546">
        <v>10302</v>
      </c>
      <c r="C546" t="s">
        <v>637</v>
      </c>
      <c r="D546" s="9">
        <v>45378</v>
      </c>
      <c r="E546" s="39" t="s">
        <v>638</v>
      </c>
      <c r="F546" s="48">
        <v>11000</v>
      </c>
      <c r="G546">
        <f t="shared" si="17"/>
        <v>2750</v>
      </c>
      <c r="H546" s="48">
        <f t="shared" si="18"/>
        <v>8250</v>
      </c>
    </row>
    <row r="547" spans="1:8" x14ac:dyDescent="0.25">
      <c r="A547" s="9">
        <v>45378</v>
      </c>
      <c r="B547">
        <v>10303</v>
      </c>
      <c r="C547" t="s">
        <v>637</v>
      </c>
      <c r="D547" s="9">
        <v>45378</v>
      </c>
      <c r="E547" s="39" t="s">
        <v>638</v>
      </c>
      <c r="F547" s="48">
        <v>11000</v>
      </c>
      <c r="G547">
        <f t="shared" si="17"/>
        <v>2750</v>
      </c>
      <c r="H547" s="48">
        <f t="shared" si="18"/>
        <v>8250</v>
      </c>
    </row>
    <row r="548" spans="1:8" x14ac:dyDescent="0.25">
      <c r="A548" s="9">
        <v>45378</v>
      </c>
      <c r="B548">
        <v>10304</v>
      </c>
      <c r="C548" t="s">
        <v>637</v>
      </c>
      <c r="D548" s="9">
        <v>45378</v>
      </c>
      <c r="E548" s="39" t="s">
        <v>638</v>
      </c>
      <c r="F548" s="48">
        <v>11000</v>
      </c>
      <c r="G548">
        <f t="shared" si="17"/>
        <v>2750</v>
      </c>
      <c r="H548" s="48">
        <f t="shared" si="18"/>
        <v>8250</v>
      </c>
    </row>
    <row r="549" spans="1:8" x14ac:dyDescent="0.25">
      <c r="A549" s="9">
        <v>45378</v>
      </c>
      <c r="B549">
        <v>10305</v>
      </c>
      <c r="C549" t="s">
        <v>637</v>
      </c>
      <c r="D549" s="9">
        <v>45378</v>
      </c>
      <c r="E549" s="39" t="s">
        <v>638</v>
      </c>
      <c r="F549" s="48">
        <v>11000</v>
      </c>
      <c r="G549">
        <f t="shared" si="17"/>
        <v>2750</v>
      </c>
      <c r="H549" s="48">
        <f t="shared" si="18"/>
        <v>8250</v>
      </c>
    </row>
    <row r="550" spans="1:8" x14ac:dyDescent="0.25">
      <c r="A550" s="9">
        <v>45378</v>
      </c>
      <c r="B550">
        <v>10306</v>
      </c>
      <c r="C550" t="s">
        <v>637</v>
      </c>
      <c r="D550" s="9">
        <v>45378</v>
      </c>
      <c r="E550" s="39" t="s">
        <v>638</v>
      </c>
      <c r="F550" s="48">
        <v>11000</v>
      </c>
      <c r="G550">
        <f t="shared" si="17"/>
        <v>2750</v>
      </c>
      <c r="H550" s="48">
        <f t="shared" si="18"/>
        <v>8250</v>
      </c>
    </row>
    <row r="551" spans="1:8" x14ac:dyDescent="0.25">
      <c r="A551" s="9">
        <v>45378</v>
      </c>
      <c r="B551">
        <v>10307</v>
      </c>
      <c r="C551" t="s">
        <v>637</v>
      </c>
      <c r="D551" s="9">
        <v>45378</v>
      </c>
      <c r="E551" s="39" t="s">
        <v>638</v>
      </c>
      <c r="F551" s="48">
        <v>11000</v>
      </c>
      <c r="G551">
        <f t="shared" si="17"/>
        <v>2750</v>
      </c>
      <c r="H551" s="48">
        <f t="shared" si="18"/>
        <v>8250</v>
      </c>
    </row>
    <row r="552" spans="1:8" x14ac:dyDescent="0.25">
      <c r="A552" s="9">
        <v>45378</v>
      </c>
      <c r="B552">
        <v>10308</v>
      </c>
      <c r="C552" t="s">
        <v>637</v>
      </c>
      <c r="D552" s="9">
        <v>45378</v>
      </c>
      <c r="E552" s="39" t="s">
        <v>638</v>
      </c>
      <c r="F552" s="47">
        <v>11000</v>
      </c>
      <c r="G552">
        <f t="shared" si="17"/>
        <v>2750</v>
      </c>
      <c r="H552" s="48">
        <f t="shared" si="18"/>
        <v>8250</v>
      </c>
    </row>
    <row r="553" spans="1:8" x14ac:dyDescent="0.25">
      <c r="A553" s="9">
        <v>45378</v>
      </c>
      <c r="B553">
        <v>10309</v>
      </c>
      <c r="C553" t="s">
        <v>637</v>
      </c>
      <c r="D553" s="9">
        <v>45378</v>
      </c>
      <c r="E553" s="39" t="s">
        <v>638</v>
      </c>
      <c r="F553" s="48">
        <v>11000</v>
      </c>
      <c r="G553">
        <f t="shared" si="17"/>
        <v>2750</v>
      </c>
      <c r="H553" s="48">
        <f t="shared" si="18"/>
        <v>8250</v>
      </c>
    </row>
    <row r="554" spans="1:8" x14ac:dyDescent="0.25">
      <c r="A554" s="9">
        <v>45378</v>
      </c>
      <c r="B554">
        <v>10310</v>
      </c>
      <c r="C554" t="s">
        <v>637</v>
      </c>
      <c r="D554" s="9">
        <v>45378</v>
      </c>
      <c r="E554" s="39" t="s">
        <v>638</v>
      </c>
      <c r="F554" s="48">
        <v>11000</v>
      </c>
      <c r="G554">
        <f t="shared" si="17"/>
        <v>2750</v>
      </c>
      <c r="H554" s="48">
        <f t="shared" si="18"/>
        <v>8250</v>
      </c>
    </row>
    <row r="555" spans="1:8" x14ac:dyDescent="0.25">
      <c r="A555" s="9">
        <v>45378</v>
      </c>
      <c r="B555">
        <v>10311</v>
      </c>
      <c r="C555" t="s">
        <v>637</v>
      </c>
      <c r="D555" s="9">
        <v>45378</v>
      </c>
      <c r="E555" s="39" t="s">
        <v>638</v>
      </c>
      <c r="F555" s="48">
        <v>11000</v>
      </c>
      <c r="G555">
        <f t="shared" si="17"/>
        <v>2750</v>
      </c>
      <c r="H555" s="48">
        <f t="shared" si="18"/>
        <v>8250</v>
      </c>
    </row>
    <row r="556" spans="1:8" x14ac:dyDescent="0.25">
      <c r="A556" s="9">
        <v>45378</v>
      </c>
      <c r="B556">
        <v>10312</v>
      </c>
      <c r="C556" t="s">
        <v>637</v>
      </c>
      <c r="D556" s="9">
        <v>45378</v>
      </c>
      <c r="E556" s="39" t="s">
        <v>638</v>
      </c>
      <c r="F556" s="48">
        <v>11000</v>
      </c>
      <c r="G556">
        <f t="shared" si="17"/>
        <v>2750</v>
      </c>
      <c r="H556" s="48">
        <f t="shared" si="18"/>
        <v>8250</v>
      </c>
    </row>
    <row r="557" spans="1:8" x14ac:dyDescent="0.25">
      <c r="A557" s="9">
        <v>45378</v>
      </c>
      <c r="B557">
        <v>10313</v>
      </c>
      <c r="C557" t="s">
        <v>637</v>
      </c>
      <c r="D557" s="9">
        <v>45378</v>
      </c>
      <c r="E557" s="39" t="s">
        <v>638</v>
      </c>
      <c r="F557" s="48">
        <v>11000</v>
      </c>
      <c r="G557">
        <f t="shared" si="17"/>
        <v>2750</v>
      </c>
      <c r="H557" s="48">
        <f t="shared" si="18"/>
        <v>8250</v>
      </c>
    </row>
    <row r="558" spans="1:8" x14ac:dyDescent="0.25">
      <c r="A558" s="9">
        <v>45378</v>
      </c>
      <c r="B558">
        <v>10314</v>
      </c>
      <c r="C558" t="s">
        <v>637</v>
      </c>
      <c r="D558" s="9">
        <v>45378</v>
      </c>
      <c r="E558" s="39" t="s">
        <v>638</v>
      </c>
      <c r="F558" s="48">
        <v>11000</v>
      </c>
      <c r="G558">
        <f t="shared" si="17"/>
        <v>2750</v>
      </c>
      <c r="H558" s="48">
        <f t="shared" si="18"/>
        <v>8250</v>
      </c>
    </row>
    <row r="559" spans="1:8" x14ac:dyDescent="0.25">
      <c r="A559" s="9">
        <v>45378</v>
      </c>
      <c r="B559">
        <v>10315</v>
      </c>
      <c r="C559" t="s">
        <v>637</v>
      </c>
      <c r="D559" s="9">
        <v>45378</v>
      </c>
      <c r="E559" s="39" t="s">
        <v>638</v>
      </c>
      <c r="F559" s="48">
        <v>11000</v>
      </c>
      <c r="G559">
        <f t="shared" si="17"/>
        <v>2750</v>
      </c>
      <c r="H559" s="48">
        <f t="shared" si="18"/>
        <v>8250</v>
      </c>
    </row>
    <row r="560" spans="1:8" x14ac:dyDescent="0.25">
      <c r="A560" s="9">
        <v>45378</v>
      </c>
      <c r="B560">
        <v>10316</v>
      </c>
      <c r="C560" t="s">
        <v>637</v>
      </c>
      <c r="D560" s="9">
        <v>45378</v>
      </c>
      <c r="E560" s="39" t="s">
        <v>638</v>
      </c>
      <c r="F560" s="48">
        <v>11000</v>
      </c>
      <c r="G560">
        <f t="shared" si="17"/>
        <v>2750</v>
      </c>
      <c r="H560" s="48">
        <f t="shared" si="18"/>
        <v>8250</v>
      </c>
    </row>
    <row r="561" spans="1:8" x14ac:dyDescent="0.25">
      <c r="A561" s="9">
        <v>45378</v>
      </c>
      <c r="B561">
        <v>10317</v>
      </c>
      <c r="C561" t="s">
        <v>637</v>
      </c>
      <c r="D561" s="9">
        <v>45378</v>
      </c>
      <c r="E561" s="39" t="s">
        <v>638</v>
      </c>
      <c r="F561" s="48">
        <v>11000</v>
      </c>
      <c r="G561">
        <f t="shared" si="17"/>
        <v>2750</v>
      </c>
      <c r="H561" s="48">
        <f t="shared" si="18"/>
        <v>8250</v>
      </c>
    </row>
    <row r="562" spans="1:8" x14ac:dyDescent="0.25">
      <c r="A562" s="9">
        <v>45378</v>
      </c>
      <c r="B562">
        <v>10318</v>
      </c>
      <c r="C562" t="s">
        <v>637</v>
      </c>
      <c r="D562" s="9">
        <v>45378</v>
      </c>
      <c r="E562" s="39" t="s">
        <v>638</v>
      </c>
      <c r="F562" s="48">
        <v>11000</v>
      </c>
      <c r="G562">
        <f t="shared" si="17"/>
        <v>2750</v>
      </c>
      <c r="H562" s="48">
        <f t="shared" si="18"/>
        <v>8250</v>
      </c>
    </row>
    <row r="563" spans="1:8" x14ac:dyDescent="0.25">
      <c r="A563" s="9">
        <v>45378</v>
      </c>
      <c r="B563">
        <v>10319</v>
      </c>
      <c r="C563" t="s">
        <v>637</v>
      </c>
      <c r="D563" s="9">
        <v>45378</v>
      </c>
      <c r="E563" s="39" t="s">
        <v>638</v>
      </c>
      <c r="F563" s="48">
        <v>11000</v>
      </c>
      <c r="G563">
        <f t="shared" si="17"/>
        <v>2750</v>
      </c>
      <c r="H563" s="48">
        <f t="shared" si="18"/>
        <v>8250</v>
      </c>
    </row>
    <row r="564" spans="1:8" x14ac:dyDescent="0.25">
      <c r="A564" s="9">
        <v>45378</v>
      </c>
      <c r="B564">
        <v>10320</v>
      </c>
      <c r="C564" t="s">
        <v>637</v>
      </c>
      <c r="D564" s="9">
        <v>45378</v>
      </c>
      <c r="E564" s="39" t="s">
        <v>638</v>
      </c>
      <c r="F564" s="48">
        <v>11000</v>
      </c>
      <c r="G564">
        <f t="shared" si="17"/>
        <v>2750</v>
      </c>
      <c r="H564" s="48">
        <f t="shared" si="18"/>
        <v>8250</v>
      </c>
    </row>
    <row r="565" spans="1:8" x14ac:dyDescent="0.25">
      <c r="A565" s="9">
        <v>45378</v>
      </c>
      <c r="B565">
        <v>10321</v>
      </c>
      <c r="C565" t="s">
        <v>637</v>
      </c>
      <c r="D565" s="9">
        <v>45378</v>
      </c>
      <c r="E565" s="39" t="s">
        <v>638</v>
      </c>
      <c r="F565" s="48">
        <v>11000</v>
      </c>
      <c r="G565">
        <f t="shared" si="17"/>
        <v>2750</v>
      </c>
      <c r="H565" s="48">
        <f t="shared" si="18"/>
        <v>8250</v>
      </c>
    </row>
    <row r="566" spans="1:8" x14ac:dyDescent="0.25">
      <c r="A566" s="9">
        <v>45378</v>
      </c>
      <c r="B566">
        <v>10322</v>
      </c>
      <c r="C566" t="s">
        <v>637</v>
      </c>
      <c r="D566" s="9">
        <v>45378</v>
      </c>
      <c r="E566" s="39" t="s">
        <v>638</v>
      </c>
      <c r="F566" s="47">
        <v>11000</v>
      </c>
      <c r="G566">
        <f t="shared" si="17"/>
        <v>2750</v>
      </c>
      <c r="H566" s="48">
        <f t="shared" si="18"/>
        <v>8250</v>
      </c>
    </row>
    <row r="567" spans="1:8" x14ac:dyDescent="0.25">
      <c r="A567" s="9">
        <v>45378</v>
      </c>
      <c r="B567">
        <v>10323</v>
      </c>
      <c r="C567" t="s">
        <v>637</v>
      </c>
      <c r="D567" s="9">
        <v>45378</v>
      </c>
      <c r="E567" s="39" t="s">
        <v>638</v>
      </c>
      <c r="F567" s="48">
        <v>11000</v>
      </c>
      <c r="G567">
        <f t="shared" si="17"/>
        <v>2750</v>
      </c>
      <c r="H567" s="48">
        <f t="shared" si="18"/>
        <v>8250</v>
      </c>
    </row>
    <row r="568" spans="1:8" x14ac:dyDescent="0.25">
      <c r="A568" s="9">
        <v>45378</v>
      </c>
      <c r="B568">
        <v>10324</v>
      </c>
      <c r="C568" t="s">
        <v>637</v>
      </c>
      <c r="D568" s="9">
        <v>45378</v>
      </c>
      <c r="E568" s="39" t="s">
        <v>638</v>
      </c>
      <c r="F568" s="48">
        <v>11000</v>
      </c>
      <c r="G568">
        <f t="shared" si="17"/>
        <v>2750</v>
      </c>
      <c r="H568" s="48">
        <f t="shared" si="18"/>
        <v>8250</v>
      </c>
    </row>
    <row r="569" spans="1:8" x14ac:dyDescent="0.25">
      <c r="A569" s="9">
        <v>45378</v>
      </c>
      <c r="B569">
        <v>10325</v>
      </c>
      <c r="C569" t="s">
        <v>637</v>
      </c>
      <c r="D569" s="9">
        <v>45378</v>
      </c>
      <c r="E569" s="39" t="s">
        <v>638</v>
      </c>
      <c r="F569" s="48">
        <v>11000</v>
      </c>
      <c r="G569">
        <f t="shared" si="17"/>
        <v>2750</v>
      </c>
      <c r="H569" s="48">
        <f t="shared" si="18"/>
        <v>8250</v>
      </c>
    </row>
    <row r="570" spans="1:8" x14ac:dyDescent="0.25">
      <c r="A570" s="9">
        <v>45378</v>
      </c>
      <c r="B570">
        <v>10326</v>
      </c>
      <c r="C570" t="s">
        <v>637</v>
      </c>
      <c r="D570" s="9">
        <v>45378</v>
      </c>
      <c r="E570" s="39" t="s">
        <v>638</v>
      </c>
      <c r="F570" s="48">
        <v>11000</v>
      </c>
      <c r="G570">
        <f t="shared" si="17"/>
        <v>2750</v>
      </c>
      <c r="H570" s="48">
        <f t="shared" si="18"/>
        <v>8250</v>
      </c>
    </row>
    <row r="571" spans="1:8" x14ac:dyDescent="0.25">
      <c r="A571" s="9">
        <v>45378</v>
      </c>
      <c r="B571">
        <v>10327</v>
      </c>
      <c r="C571" t="s">
        <v>637</v>
      </c>
      <c r="D571" s="9">
        <v>45378</v>
      </c>
      <c r="E571" s="39" t="s">
        <v>638</v>
      </c>
      <c r="F571" s="48">
        <v>11000</v>
      </c>
      <c r="G571">
        <f t="shared" si="17"/>
        <v>2750</v>
      </c>
      <c r="H571" s="48">
        <f t="shared" si="18"/>
        <v>8250</v>
      </c>
    </row>
    <row r="572" spans="1:8" x14ac:dyDescent="0.25">
      <c r="A572" s="9">
        <v>45378</v>
      </c>
      <c r="B572">
        <v>10328</v>
      </c>
      <c r="C572" t="s">
        <v>637</v>
      </c>
      <c r="D572" s="9">
        <v>45378</v>
      </c>
      <c r="E572" s="39" t="s">
        <v>638</v>
      </c>
      <c r="F572" s="48">
        <v>11000</v>
      </c>
      <c r="G572">
        <f t="shared" si="17"/>
        <v>2750</v>
      </c>
      <c r="H572" s="48">
        <f t="shared" si="18"/>
        <v>8250</v>
      </c>
    </row>
    <row r="573" spans="1:8" x14ac:dyDescent="0.25">
      <c r="A573" s="9">
        <v>45378</v>
      </c>
      <c r="B573">
        <v>10329</v>
      </c>
      <c r="C573" t="s">
        <v>637</v>
      </c>
      <c r="D573" s="9">
        <v>45378</v>
      </c>
      <c r="E573" s="39" t="s">
        <v>638</v>
      </c>
      <c r="F573" s="48">
        <v>11000</v>
      </c>
      <c r="G573">
        <f t="shared" si="17"/>
        <v>2750</v>
      </c>
      <c r="H573" s="48">
        <f t="shared" si="18"/>
        <v>8250</v>
      </c>
    </row>
    <row r="574" spans="1:8" x14ac:dyDescent="0.25">
      <c r="A574" s="9">
        <v>45378</v>
      </c>
      <c r="B574">
        <v>10330</v>
      </c>
      <c r="C574" t="s">
        <v>637</v>
      </c>
      <c r="D574" s="9">
        <v>45378</v>
      </c>
      <c r="E574" s="39" t="s">
        <v>638</v>
      </c>
      <c r="F574" s="48">
        <v>11000</v>
      </c>
      <c r="G574">
        <f t="shared" si="17"/>
        <v>2750</v>
      </c>
      <c r="H574" s="48">
        <f t="shared" si="18"/>
        <v>8250</v>
      </c>
    </row>
    <row r="575" spans="1:8" x14ac:dyDescent="0.25">
      <c r="A575" s="9">
        <v>45378</v>
      </c>
      <c r="B575">
        <v>10331</v>
      </c>
      <c r="C575" t="s">
        <v>637</v>
      </c>
      <c r="D575" s="9">
        <v>45378</v>
      </c>
      <c r="E575" s="39" t="s">
        <v>638</v>
      </c>
      <c r="F575" s="47">
        <v>11000</v>
      </c>
      <c r="G575">
        <f t="shared" si="17"/>
        <v>2750</v>
      </c>
      <c r="H575" s="48">
        <f t="shared" si="18"/>
        <v>8250</v>
      </c>
    </row>
    <row r="576" spans="1:8" x14ac:dyDescent="0.25">
      <c r="A576" s="9">
        <v>45378</v>
      </c>
      <c r="B576">
        <v>10332</v>
      </c>
      <c r="C576" t="s">
        <v>637</v>
      </c>
      <c r="D576" s="9">
        <v>45378</v>
      </c>
      <c r="E576" s="39" t="s">
        <v>638</v>
      </c>
      <c r="F576" s="47">
        <v>11000</v>
      </c>
      <c r="G576">
        <f t="shared" si="17"/>
        <v>2750</v>
      </c>
      <c r="H576" s="48">
        <f t="shared" si="18"/>
        <v>8250</v>
      </c>
    </row>
    <row r="577" spans="1:8" x14ac:dyDescent="0.25">
      <c r="A577" s="9">
        <v>45378</v>
      </c>
      <c r="B577">
        <v>10333</v>
      </c>
      <c r="C577" t="s">
        <v>637</v>
      </c>
      <c r="D577" s="9">
        <v>45378</v>
      </c>
      <c r="E577" s="39" t="s">
        <v>638</v>
      </c>
      <c r="F577" s="47">
        <v>11000</v>
      </c>
      <c r="G577">
        <f t="shared" si="17"/>
        <v>2750</v>
      </c>
      <c r="H577" s="48">
        <f t="shared" si="18"/>
        <v>8250</v>
      </c>
    </row>
    <row r="578" spans="1:8" x14ac:dyDescent="0.25">
      <c r="A578" s="9">
        <v>45378</v>
      </c>
      <c r="B578">
        <v>10334</v>
      </c>
      <c r="C578" t="s">
        <v>637</v>
      </c>
      <c r="D578" s="9">
        <v>45378</v>
      </c>
      <c r="E578" s="39" t="s">
        <v>638</v>
      </c>
      <c r="F578" s="47">
        <v>11000</v>
      </c>
      <c r="G578">
        <f t="shared" si="17"/>
        <v>2750</v>
      </c>
      <c r="H578" s="48">
        <f t="shared" si="18"/>
        <v>8250</v>
      </c>
    </row>
    <row r="579" spans="1:8" x14ac:dyDescent="0.25">
      <c r="A579" s="9">
        <v>45378</v>
      </c>
      <c r="B579">
        <v>10335</v>
      </c>
      <c r="C579" t="s">
        <v>637</v>
      </c>
      <c r="D579" s="9">
        <v>45378</v>
      </c>
      <c r="E579" s="39" t="s">
        <v>638</v>
      </c>
      <c r="F579" s="48">
        <v>11000</v>
      </c>
      <c r="G579">
        <f t="shared" si="17"/>
        <v>2750</v>
      </c>
      <c r="H579" s="48">
        <f t="shared" si="18"/>
        <v>8250</v>
      </c>
    </row>
    <row r="580" spans="1:8" x14ac:dyDescent="0.25">
      <c r="A580" s="9">
        <v>45378</v>
      </c>
      <c r="B580">
        <v>10336</v>
      </c>
      <c r="C580" t="s">
        <v>637</v>
      </c>
      <c r="D580" s="9">
        <v>45378</v>
      </c>
      <c r="E580" s="39" t="s">
        <v>638</v>
      </c>
      <c r="F580" s="48">
        <v>11000</v>
      </c>
      <c r="G580">
        <f t="shared" si="17"/>
        <v>2750</v>
      </c>
      <c r="H580" s="48">
        <f t="shared" si="18"/>
        <v>8250</v>
      </c>
    </row>
    <row r="581" spans="1:8" x14ac:dyDescent="0.25">
      <c r="A581" s="9">
        <v>45378</v>
      </c>
      <c r="B581">
        <v>10337</v>
      </c>
      <c r="C581" t="s">
        <v>637</v>
      </c>
      <c r="D581" s="9">
        <v>45378</v>
      </c>
      <c r="E581" s="39" t="s">
        <v>638</v>
      </c>
      <c r="F581" s="48">
        <v>11000</v>
      </c>
      <c r="G581">
        <f t="shared" si="17"/>
        <v>2750</v>
      </c>
      <c r="H581" s="48">
        <f t="shared" si="18"/>
        <v>8250</v>
      </c>
    </row>
    <row r="582" spans="1:8" x14ac:dyDescent="0.25">
      <c r="A582" s="9">
        <v>45378</v>
      </c>
      <c r="B582">
        <v>10338</v>
      </c>
      <c r="C582" t="s">
        <v>637</v>
      </c>
      <c r="D582" s="9">
        <v>45378</v>
      </c>
      <c r="E582" s="39" t="s">
        <v>638</v>
      </c>
      <c r="F582" s="48">
        <v>11000</v>
      </c>
      <c r="G582">
        <f t="shared" si="17"/>
        <v>2750</v>
      </c>
      <c r="H582" s="48">
        <f t="shared" si="18"/>
        <v>8250</v>
      </c>
    </row>
    <row r="583" spans="1:8" x14ac:dyDescent="0.25">
      <c r="A583" s="9">
        <v>45378</v>
      </c>
      <c r="B583">
        <v>10339</v>
      </c>
      <c r="C583" t="s">
        <v>637</v>
      </c>
      <c r="D583" s="9">
        <v>45378</v>
      </c>
      <c r="E583" s="39" t="s">
        <v>638</v>
      </c>
      <c r="F583" s="48">
        <v>11000</v>
      </c>
      <c r="G583">
        <f t="shared" si="17"/>
        <v>2750</v>
      </c>
      <c r="H583" s="48">
        <f t="shared" si="18"/>
        <v>8250</v>
      </c>
    </row>
    <row r="584" spans="1:8" x14ac:dyDescent="0.25">
      <c r="A584" s="9">
        <v>45378</v>
      </c>
      <c r="B584">
        <v>10340</v>
      </c>
      <c r="C584" t="s">
        <v>637</v>
      </c>
      <c r="D584" s="9">
        <v>45378</v>
      </c>
      <c r="E584" s="39" t="s">
        <v>638</v>
      </c>
      <c r="F584" s="48">
        <v>11000</v>
      </c>
      <c r="G584">
        <f t="shared" si="17"/>
        <v>2750</v>
      </c>
      <c r="H584" s="48">
        <f t="shared" si="18"/>
        <v>8250</v>
      </c>
    </row>
    <row r="585" spans="1:8" x14ac:dyDescent="0.25">
      <c r="A585" s="9">
        <v>45378</v>
      </c>
      <c r="B585">
        <v>10341</v>
      </c>
      <c r="C585" t="s">
        <v>637</v>
      </c>
      <c r="D585" s="9">
        <v>45378</v>
      </c>
      <c r="E585" s="39" t="s">
        <v>638</v>
      </c>
      <c r="F585" s="48">
        <v>11000</v>
      </c>
      <c r="G585">
        <f t="shared" si="17"/>
        <v>2750</v>
      </c>
      <c r="H585" s="48">
        <f t="shared" si="18"/>
        <v>8250</v>
      </c>
    </row>
    <row r="586" spans="1:8" x14ac:dyDescent="0.25">
      <c r="A586" s="9">
        <v>45378</v>
      </c>
      <c r="B586">
        <v>10342</v>
      </c>
      <c r="C586" t="s">
        <v>637</v>
      </c>
      <c r="D586" s="9">
        <v>45378</v>
      </c>
      <c r="E586" s="39" t="s">
        <v>638</v>
      </c>
      <c r="F586" s="48">
        <v>11000</v>
      </c>
      <c r="G586">
        <f t="shared" si="17"/>
        <v>2750</v>
      </c>
      <c r="H586" s="48">
        <f t="shared" si="18"/>
        <v>8250</v>
      </c>
    </row>
    <row r="587" spans="1:8" x14ac:dyDescent="0.25">
      <c r="A587" s="9">
        <v>45378</v>
      </c>
      <c r="B587">
        <v>10343</v>
      </c>
      <c r="C587" t="s">
        <v>637</v>
      </c>
      <c r="D587" s="9">
        <v>45378</v>
      </c>
      <c r="E587" s="39" t="s">
        <v>638</v>
      </c>
      <c r="F587" s="48">
        <v>11000</v>
      </c>
      <c r="G587">
        <f t="shared" si="17"/>
        <v>2750</v>
      </c>
      <c r="H587" s="48">
        <f t="shared" si="18"/>
        <v>8250</v>
      </c>
    </row>
    <row r="588" spans="1:8" x14ac:dyDescent="0.25">
      <c r="A588" s="9">
        <v>45378</v>
      </c>
      <c r="B588">
        <v>10344</v>
      </c>
      <c r="C588" t="s">
        <v>637</v>
      </c>
      <c r="D588" s="9">
        <v>45378</v>
      </c>
      <c r="E588" s="39" t="s">
        <v>638</v>
      </c>
      <c r="F588" s="48">
        <v>11000</v>
      </c>
      <c r="G588">
        <f t="shared" si="17"/>
        <v>2750</v>
      </c>
      <c r="H588" s="48">
        <f t="shared" si="18"/>
        <v>8250</v>
      </c>
    </row>
    <row r="589" spans="1:8" x14ac:dyDescent="0.25">
      <c r="A589" s="9">
        <v>45378</v>
      </c>
      <c r="B589">
        <v>10345</v>
      </c>
      <c r="C589" t="s">
        <v>637</v>
      </c>
      <c r="D589" s="9">
        <v>45378</v>
      </c>
      <c r="E589" s="39" t="s">
        <v>638</v>
      </c>
      <c r="F589" s="48">
        <v>11000</v>
      </c>
      <c r="G589">
        <f t="shared" si="17"/>
        <v>2750</v>
      </c>
      <c r="H589" s="48">
        <f t="shared" si="18"/>
        <v>8250</v>
      </c>
    </row>
    <row r="590" spans="1:8" x14ac:dyDescent="0.25">
      <c r="A590" s="9"/>
      <c r="D590" s="9"/>
      <c r="E590" s="39"/>
      <c r="F590" s="48"/>
      <c r="H590" s="48"/>
    </row>
    <row r="591" spans="1:8" x14ac:dyDescent="0.25">
      <c r="A591" s="9"/>
      <c r="D591" s="9"/>
      <c r="E591" s="39"/>
      <c r="H591" s="48"/>
    </row>
    <row r="592" spans="1:8" x14ac:dyDescent="0.25">
      <c r="A592" s="9"/>
      <c r="D592" s="9"/>
      <c r="E592" s="39"/>
    </row>
    <row r="593" spans="1:8" x14ac:dyDescent="0.25">
      <c r="A593" s="9"/>
      <c r="D593" s="9"/>
      <c r="E593" s="39" t="s">
        <v>528</v>
      </c>
      <c r="F593" s="48">
        <v>5295882.66</v>
      </c>
      <c r="G593">
        <v>1323970.665</v>
      </c>
      <c r="H593" s="48">
        <v>3971912</v>
      </c>
    </row>
    <row r="594" spans="1:8" x14ac:dyDescent="0.25">
      <c r="A594" s="9"/>
      <c r="D594" s="9"/>
      <c r="E594" s="39"/>
      <c r="F594" s="48"/>
      <c r="H594" s="48"/>
    </row>
    <row r="595" spans="1:8" x14ac:dyDescent="0.25">
      <c r="A595" s="9"/>
      <c r="D595" s="9"/>
      <c r="E595" s="39"/>
      <c r="F595" s="48"/>
      <c r="H595" s="48"/>
    </row>
    <row r="596" spans="1:8" x14ac:dyDescent="0.25">
      <c r="A596" s="9"/>
      <c r="D596" s="9"/>
      <c r="E596" s="39"/>
      <c r="F596" s="48"/>
      <c r="H596" s="48"/>
    </row>
    <row r="597" spans="1:8" x14ac:dyDescent="0.25">
      <c r="A597" s="9"/>
      <c r="D597" s="9"/>
      <c r="E597" s="39"/>
      <c r="F597" s="48"/>
      <c r="H597" s="48"/>
    </row>
    <row r="598" spans="1:8" x14ac:dyDescent="0.25">
      <c r="A598" s="9"/>
      <c r="D598" s="9"/>
      <c r="E598" s="39"/>
      <c r="F598" s="48"/>
      <c r="H598" s="48"/>
    </row>
    <row r="599" spans="1:8" x14ac:dyDescent="0.25">
      <c r="A599" s="9"/>
      <c r="D599" s="9"/>
      <c r="E599" s="39"/>
      <c r="F599" s="48"/>
      <c r="H599" s="48"/>
    </row>
    <row r="600" spans="1:8" x14ac:dyDescent="0.25">
      <c r="A600" s="9"/>
      <c r="D600" s="9"/>
      <c r="E600" s="39"/>
      <c r="F600" s="48"/>
      <c r="H600" s="48"/>
    </row>
    <row r="601" spans="1:8" x14ac:dyDescent="0.25">
      <c r="A601" s="9"/>
      <c r="D601" s="9"/>
      <c r="E601" s="39"/>
      <c r="F601" s="48"/>
      <c r="H601" s="48"/>
    </row>
    <row r="602" spans="1:8" x14ac:dyDescent="0.25">
      <c r="A602" s="9"/>
      <c r="D602" s="9"/>
      <c r="E602" s="39"/>
      <c r="F602" s="48"/>
      <c r="H602" s="48"/>
    </row>
    <row r="603" spans="1:8" x14ac:dyDescent="0.25">
      <c r="A603" s="9"/>
      <c r="D603" s="9"/>
      <c r="E603" s="39"/>
      <c r="F603" s="48"/>
      <c r="H603" s="48"/>
    </row>
    <row r="604" spans="1:8" x14ac:dyDescent="0.25">
      <c r="A604" s="9"/>
      <c r="D604" s="9"/>
      <c r="E604" s="39"/>
      <c r="F604" s="48"/>
      <c r="H604" s="48"/>
    </row>
    <row r="605" spans="1:8" x14ac:dyDescent="0.25">
      <c r="A605" s="9"/>
      <c r="D605" s="9"/>
      <c r="E605" s="39"/>
      <c r="F605" s="48"/>
      <c r="H605" s="48"/>
    </row>
    <row r="606" spans="1:8" x14ac:dyDescent="0.25">
      <c r="A606" s="9"/>
      <c r="D606" s="9"/>
      <c r="E606" s="39"/>
      <c r="F606" s="48"/>
      <c r="H606" s="48"/>
    </row>
    <row r="607" spans="1:8" x14ac:dyDescent="0.25">
      <c r="A607" s="9"/>
      <c r="D607" s="9"/>
      <c r="E607" s="39"/>
      <c r="F607" s="48"/>
      <c r="H607" s="48"/>
    </row>
    <row r="608" spans="1:8" x14ac:dyDescent="0.25">
      <c r="A608" s="9"/>
      <c r="D608" s="9"/>
      <c r="E608" s="39"/>
      <c r="F608" s="48"/>
      <c r="H608" s="48"/>
    </row>
    <row r="609" spans="1:8" x14ac:dyDescent="0.25">
      <c r="A609" s="9"/>
      <c r="D609" s="9"/>
      <c r="E609" s="39"/>
      <c r="F609" s="48"/>
      <c r="H609" s="48"/>
    </row>
    <row r="610" spans="1:8" x14ac:dyDescent="0.25">
      <c r="A610" s="9"/>
      <c r="D610" s="9"/>
      <c r="E610" s="39"/>
      <c r="F610" s="48"/>
      <c r="H610" s="48"/>
    </row>
    <row r="611" spans="1:8" x14ac:dyDescent="0.25">
      <c r="A611" s="9"/>
      <c r="D611" s="9"/>
      <c r="E611" s="39"/>
      <c r="F611" s="48"/>
      <c r="H611" s="48"/>
    </row>
    <row r="612" spans="1:8" x14ac:dyDescent="0.25">
      <c r="A612" s="9"/>
      <c r="D612" s="9"/>
      <c r="E612" s="39"/>
      <c r="F612" s="48"/>
      <c r="H612" s="48"/>
    </row>
    <row r="613" spans="1:8" x14ac:dyDescent="0.25">
      <c r="A613" s="9"/>
      <c r="D613" s="9"/>
      <c r="E613" s="39"/>
      <c r="F613" s="48"/>
      <c r="H613" s="48"/>
    </row>
    <row r="614" spans="1:8" x14ac:dyDescent="0.25">
      <c r="A614" s="9"/>
      <c r="D614" s="9"/>
      <c r="E614" s="39"/>
    </row>
    <row r="615" spans="1:8" x14ac:dyDescent="0.25">
      <c r="A615" s="9"/>
      <c r="D615" s="9"/>
      <c r="E615" s="39"/>
    </row>
    <row r="616" spans="1:8" ht="26.25" x14ac:dyDescent="0.4">
      <c r="A616" s="90">
        <v>45383</v>
      </c>
      <c r="B616" s="81"/>
      <c r="C616" s="81"/>
      <c r="D616" s="81"/>
      <c r="E616" s="81"/>
      <c r="F616" s="81"/>
      <c r="G616" s="81"/>
      <c r="H616" s="82"/>
    </row>
    <row r="617" spans="1:8" x14ac:dyDescent="0.25">
      <c r="A617" s="4" t="s">
        <v>3</v>
      </c>
      <c r="B617" s="4" t="s">
        <v>4</v>
      </c>
      <c r="C617" s="4" t="s">
        <v>5</v>
      </c>
      <c r="D617" s="4" t="s">
        <v>6</v>
      </c>
      <c r="E617" s="38" t="s">
        <v>7</v>
      </c>
      <c r="F617" s="5" t="s">
        <v>8</v>
      </c>
      <c r="G617" s="5" t="s">
        <v>9</v>
      </c>
      <c r="H617" s="6">
        <f ca="1">+C676+#REF!+A617:H617</f>
        <v>0</v>
      </c>
    </row>
    <row r="618" spans="1:8" x14ac:dyDescent="0.25">
      <c r="A618" s="9">
        <v>45383</v>
      </c>
      <c r="B618">
        <v>10346</v>
      </c>
      <c r="C618" t="s">
        <v>642</v>
      </c>
      <c r="D618" s="9">
        <v>45383</v>
      </c>
      <c r="E618" s="39" t="s">
        <v>643</v>
      </c>
      <c r="F618" s="48">
        <v>71810</v>
      </c>
      <c r="G618">
        <f t="shared" ref="G618:G681" si="19">F618*25%</f>
        <v>17952.5</v>
      </c>
      <c r="H618" s="48">
        <f t="shared" ref="H618:H681" si="20">F618-G618</f>
        <v>53857.5</v>
      </c>
    </row>
    <row r="619" spans="1:8" x14ac:dyDescent="0.25">
      <c r="A619" s="9">
        <v>45385</v>
      </c>
      <c r="B619">
        <v>10347</v>
      </c>
      <c r="C619" t="s">
        <v>644</v>
      </c>
      <c r="D619" s="9">
        <v>45385</v>
      </c>
      <c r="E619" s="39" t="s">
        <v>645</v>
      </c>
      <c r="F619" s="48">
        <v>10856</v>
      </c>
      <c r="G619">
        <f t="shared" si="19"/>
        <v>2714</v>
      </c>
      <c r="H619" s="48">
        <f t="shared" si="20"/>
        <v>8142</v>
      </c>
    </row>
    <row r="620" spans="1:8" x14ac:dyDescent="0.25">
      <c r="A620" s="9">
        <v>45385</v>
      </c>
      <c r="B620">
        <v>10348</v>
      </c>
      <c r="C620" t="s">
        <v>646</v>
      </c>
      <c r="D620" s="9">
        <v>45385</v>
      </c>
      <c r="E620" s="39" t="s">
        <v>643</v>
      </c>
      <c r="F620" s="48">
        <v>1700</v>
      </c>
      <c r="G620">
        <f t="shared" si="19"/>
        <v>425</v>
      </c>
      <c r="H620" s="48">
        <f t="shared" si="20"/>
        <v>1275</v>
      </c>
    </row>
    <row r="621" spans="1:8" x14ac:dyDescent="0.25">
      <c r="A621" s="9">
        <v>45385</v>
      </c>
      <c r="B621">
        <v>10349</v>
      </c>
      <c r="C621" t="s">
        <v>647</v>
      </c>
      <c r="D621" s="9">
        <v>45385</v>
      </c>
      <c r="E621" s="39" t="s">
        <v>643</v>
      </c>
      <c r="F621" s="48">
        <v>13149.5</v>
      </c>
      <c r="G621">
        <f t="shared" si="19"/>
        <v>3287.375</v>
      </c>
      <c r="H621" s="48">
        <f t="shared" si="20"/>
        <v>9862.125</v>
      </c>
    </row>
    <row r="622" spans="1:8" x14ac:dyDescent="0.25">
      <c r="A622" s="9">
        <v>45385</v>
      </c>
      <c r="B622">
        <v>10350</v>
      </c>
      <c r="C622" t="s">
        <v>648</v>
      </c>
      <c r="D622" s="9">
        <v>45385</v>
      </c>
      <c r="E622" s="39" t="s">
        <v>643</v>
      </c>
      <c r="F622" s="48">
        <v>5861.7</v>
      </c>
      <c r="G622">
        <f t="shared" si="19"/>
        <v>1465.425</v>
      </c>
      <c r="H622" s="48">
        <f t="shared" si="20"/>
        <v>4396.2749999999996</v>
      </c>
    </row>
    <row r="623" spans="1:8" x14ac:dyDescent="0.25">
      <c r="A623" s="9">
        <v>45385</v>
      </c>
      <c r="B623">
        <v>10351</v>
      </c>
      <c r="C623" t="s">
        <v>649</v>
      </c>
      <c r="D623" s="9">
        <v>45385</v>
      </c>
      <c r="E623" s="39" t="s">
        <v>643</v>
      </c>
      <c r="F623" s="48">
        <v>4411.5</v>
      </c>
      <c r="G623">
        <f t="shared" si="19"/>
        <v>1102.875</v>
      </c>
      <c r="H623" s="48">
        <f t="shared" si="20"/>
        <v>3308.625</v>
      </c>
    </row>
    <row r="624" spans="1:8" x14ac:dyDescent="0.25">
      <c r="A624" s="9">
        <v>45385</v>
      </c>
      <c r="B624">
        <v>10352</v>
      </c>
      <c r="C624" t="s">
        <v>650</v>
      </c>
      <c r="D624" s="9">
        <v>45385</v>
      </c>
      <c r="E624" s="39" t="s">
        <v>643</v>
      </c>
      <c r="F624" s="48">
        <v>4114.8</v>
      </c>
      <c r="G624">
        <f t="shared" si="19"/>
        <v>1028.7</v>
      </c>
      <c r="H624" s="48">
        <f t="shared" si="20"/>
        <v>3086.1000000000004</v>
      </c>
    </row>
    <row r="625" spans="1:8" x14ac:dyDescent="0.25">
      <c r="A625" s="9">
        <v>45385</v>
      </c>
      <c r="B625">
        <v>10353</v>
      </c>
      <c r="C625" t="s">
        <v>651</v>
      </c>
      <c r="D625" s="9">
        <v>45385</v>
      </c>
      <c r="E625" s="39" t="s">
        <v>643</v>
      </c>
      <c r="F625" s="48">
        <v>11199.6</v>
      </c>
      <c r="G625">
        <f t="shared" si="19"/>
        <v>2799.9</v>
      </c>
      <c r="H625" s="48">
        <f t="shared" si="20"/>
        <v>8399.7000000000007</v>
      </c>
    </row>
    <row r="626" spans="1:8" x14ac:dyDescent="0.25">
      <c r="A626" s="9">
        <v>45385</v>
      </c>
      <c r="B626">
        <v>10354</v>
      </c>
      <c r="C626" t="s">
        <v>652</v>
      </c>
      <c r="D626" s="9">
        <v>45385</v>
      </c>
      <c r="E626" s="39" t="s">
        <v>643</v>
      </c>
      <c r="F626" s="48">
        <v>30003</v>
      </c>
      <c r="G626">
        <f t="shared" si="19"/>
        <v>7500.75</v>
      </c>
      <c r="H626" s="48">
        <f t="shared" si="20"/>
        <v>22502.25</v>
      </c>
    </row>
    <row r="627" spans="1:8" x14ac:dyDescent="0.25">
      <c r="A627" s="9">
        <v>45385</v>
      </c>
      <c r="B627">
        <v>10355</v>
      </c>
      <c r="C627" t="s">
        <v>653</v>
      </c>
      <c r="D627" s="9">
        <v>45385</v>
      </c>
      <c r="E627" s="39" t="s">
        <v>643</v>
      </c>
      <c r="F627" s="48">
        <v>27200</v>
      </c>
      <c r="G627">
        <f t="shared" si="19"/>
        <v>6800</v>
      </c>
      <c r="H627" s="48">
        <f t="shared" si="20"/>
        <v>20400</v>
      </c>
    </row>
    <row r="628" spans="1:8" x14ac:dyDescent="0.25">
      <c r="A628" s="9">
        <v>45385</v>
      </c>
      <c r="B628">
        <v>10356</v>
      </c>
      <c r="C628" t="s">
        <v>653</v>
      </c>
      <c r="D628" s="9">
        <v>45385</v>
      </c>
      <c r="E628" s="39" t="s">
        <v>643</v>
      </c>
      <c r="F628" s="48">
        <v>27200</v>
      </c>
      <c r="G628">
        <f t="shared" si="19"/>
        <v>6800</v>
      </c>
      <c r="H628" s="48">
        <f t="shared" si="20"/>
        <v>20400</v>
      </c>
    </row>
    <row r="629" spans="1:8" x14ac:dyDescent="0.25">
      <c r="A629" s="9">
        <v>45385</v>
      </c>
      <c r="B629">
        <v>10357</v>
      </c>
      <c r="C629" t="s">
        <v>653</v>
      </c>
      <c r="D629" s="9">
        <v>45385</v>
      </c>
      <c r="E629" s="39" t="s">
        <v>643</v>
      </c>
      <c r="F629" s="48">
        <v>27200</v>
      </c>
      <c r="G629">
        <f t="shared" si="19"/>
        <v>6800</v>
      </c>
      <c r="H629" s="48">
        <f t="shared" si="20"/>
        <v>20400</v>
      </c>
    </row>
    <row r="630" spans="1:8" x14ac:dyDescent="0.25">
      <c r="A630" s="9">
        <v>45385</v>
      </c>
      <c r="B630">
        <v>10358</v>
      </c>
      <c r="C630" t="s">
        <v>653</v>
      </c>
      <c r="D630" s="9">
        <v>45385</v>
      </c>
      <c r="E630" s="39" t="s">
        <v>643</v>
      </c>
      <c r="F630" s="48">
        <v>27200</v>
      </c>
      <c r="G630">
        <f t="shared" si="19"/>
        <v>6800</v>
      </c>
      <c r="H630" s="48">
        <f t="shared" si="20"/>
        <v>20400</v>
      </c>
    </row>
    <row r="631" spans="1:8" x14ac:dyDescent="0.25">
      <c r="A631" s="9">
        <v>45386</v>
      </c>
      <c r="B631">
        <v>10359</v>
      </c>
      <c r="C631" t="s">
        <v>654</v>
      </c>
      <c r="D631" s="9">
        <v>45386</v>
      </c>
      <c r="E631" s="39" t="s">
        <v>655</v>
      </c>
      <c r="F631" s="48">
        <v>6580</v>
      </c>
      <c r="G631">
        <f t="shared" si="19"/>
        <v>1645</v>
      </c>
      <c r="H631" s="48">
        <f t="shared" si="20"/>
        <v>4935</v>
      </c>
    </row>
    <row r="632" spans="1:8" x14ac:dyDescent="0.25">
      <c r="A632" s="9">
        <v>45386</v>
      </c>
      <c r="B632">
        <v>10360</v>
      </c>
      <c r="C632" t="s">
        <v>654</v>
      </c>
      <c r="D632" s="9">
        <v>45386</v>
      </c>
      <c r="E632" s="39" t="s">
        <v>655</v>
      </c>
      <c r="F632" s="48">
        <v>6580</v>
      </c>
      <c r="G632">
        <f t="shared" si="19"/>
        <v>1645</v>
      </c>
      <c r="H632" s="48">
        <f t="shared" si="20"/>
        <v>4935</v>
      </c>
    </row>
    <row r="633" spans="1:8" x14ac:dyDescent="0.25">
      <c r="A633" s="9">
        <v>45386</v>
      </c>
      <c r="B633">
        <v>10361</v>
      </c>
      <c r="C633" t="s">
        <v>654</v>
      </c>
      <c r="D633" s="9">
        <v>45386</v>
      </c>
      <c r="E633" s="39" t="s">
        <v>655</v>
      </c>
      <c r="F633" s="48">
        <v>6580</v>
      </c>
      <c r="G633">
        <f t="shared" si="19"/>
        <v>1645</v>
      </c>
      <c r="H633" s="48">
        <f t="shared" si="20"/>
        <v>4935</v>
      </c>
    </row>
    <row r="634" spans="1:8" x14ac:dyDescent="0.25">
      <c r="A634" s="9">
        <v>45386</v>
      </c>
      <c r="B634">
        <v>10362</v>
      </c>
      <c r="C634" t="s">
        <v>654</v>
      </c>
      <c r="D634" s="9">
        <v>45386</v>
      </c>
      <c r="E634" s="39" t="s">
        <v>655</v>
      </c>
      <c r="F634" s="48">
        <v>6580</v>
      </c>
      <c r="G634">
        <f t="shared" si="19"/>
        <v>1645</v>
      </c>
      <c r="H634" s="48">
        <f t="shared" si="20"/>
        <v>4935</v>
      </c>
    </row>
    <row r="635" spans="1:8" x14ac:dyDescent="0.25">
      <c r="A635" s="9">
        <v>45386</v>
      </c>
      <c r="B635">
        <v>10363</v>
      </c>
      <c r="C635" t="s">
        <v>656</v>
      </c>
      <c r="D635" s="9">
        <v>45386</v>
      </c>
      <c r="E635" s="39" t="s">
        <v>655</v>
      </c>
      <c r="F635" s="48">
        <v>16950</v>
      </c>
      <c r="G635">
        <f t="shared" si="19"/>
        <v>4237.5</v>
      </c>
      <c r="H635" s="48">
        <f t="shared" si="20"/>
        <v>12712.5</v>
      </c>
    </row>
    <row r="636" spans="1:8" x14ac:dyDescent="0.25">
      <c r="A636" s="9">
        <v>45386</v>
      </c>
      <c r="B636">
        <v>10364</v>
      </c>
      <c r="C636" t="s">
        <v>657</v>
      </c>
      <c r="D636" s="9">
        <v>45386</v>
      </c>
      <c r="E636" s="39" t="s">
        <v>655</v>
      </c>
      <c r="F636" s="48">
        <v>16950</v>
      </c>
      <c r="G636">
        <f t="shared" si="19"/>
        <v>4237.5</v>
      </c>
      <c r="H636" s="48">
        <f t="shared" si="20"/>
        <v>12712.5</v>
      </c>
    </row>
    <row r="637" spans="1:8" x14ac:dyDescent="0.25">
      <c r="A637" s="9">
        <v>45386</v>
      </c>
      <c r="B637">
        <v>10365</v>
      </c>
      <c r="C637" t="s">
        <v>658</v>
      </c>
      <c r="D637" s="9">
        <v>45386</v>
      </c>
      <c r="E637" s="39" t="s">
        <v>659</v>
      </c>
      <c r="F637" s="48">
        <v>12500</v>
      </c>
      <c r="G637">
        <f t="shared" si="19"/>
        <v>3125</v>
      </c>
      <c r="H637" s="48">
        <f t="shared" si="20"/>
        <v>9375</v>
      </c>
    </row>
    <row r="638" spans="1:8" x14ac:dyDescent="0.25">
      <c r="A638" s="9">
        <v>45387</v>
      </c>
      <c r="B638">
        <v>10366</v>
      </c>
      <c r="C638" t="s">
        <v>660</v>
      </c>
      <c r="D638" s="9">
        <v>45387</v>
      </c>
      <c r="E638" s="39" t="s">
        <v>643</v>
      </c>
      <c r="F638" s="48">
        <v>36999</v>
      </c>
      <c r="G638">
        <f t="shared" si="19"/>
        <v>9249.75</v>
      </c>
      <c r="H638" s="48">
        <f t="shared" si="20"/>
        <v>27749.25</v>
      </c>
    </row>
    <row r="639" spans="1:8" x14ac:dyDescent="0.25">
      <c r="A639" s="9">
        <v>45390</v>
      </c>
      <c r="B639">
        <v>10367</v>
      </c>
      <c r="C639" t="s">
        <v>662</v>
      </c>
      <c r="D639" s="9">
        <v>45390</v>
      </c>
      <c r="E639" s="39" t="s">
        <v>643</v>
      </c>
      <c r="F639" s="48">
        <v>19520</v>
      </c>
      <c r="G639">
        <f t="shared" si="19"/>
        <v>4880</v>
      </c>
      <c r="H639" s="48">
        <f t="shared" si="20"/>
        <v>14640</v>
      </c>
    </row>
    <row r="640" spans="1:8" x14ac:dyDescent="0.25">
      <c r="A640" s="9">
        <v>45390</v>
      </c>
      <c r="B640">
        <v>10368</v>
      </c>
      <c r="C640" t="s">
        <v>663</v>
      </c>
      <c r="D640" s="9">
        <v>45390</v>
      </c>
      <c r="E640" s="39" t="s">
        <v>643</v>
      </c>
      <c r="F640" s="48">
        <v>11890</v>
      </c>
      <c r="G640">
        <f t="shared" si="19"/>
        <v>2972.5</v>
      </c>
      <c r="H640" s="48">
        <f t="shared" si="20"/>
        <v>8917.5</v>
      </c>
    </row>
    <row r="641" spans="1:8" x14ac:dyDescent="0.25">
      <c r="A641" s="9">
        <v>45390</v>
      </c>
      <c r="B641">
        <v>10369</v>
      </c>
      <c r="C641" t="s">
        <v>663</v>
      </c>
      <c r="D641" s="9">
        <v>45390</v>
      </c>
      <c r="E641" s="39" t="s">
        <v>643</v>
      </c>
      <c r="F641" s="48">
        <v>11890</v>
      </c>
      <c r="G641">
        <f t="shared" si="19"/>
        <v>2972.5</v>
      </c>
      <c r="H641" s="48">
        <f t="shared" si="20"/>
        <v>8917.5</v>
      </c>
    </row>
    <row r="642" spans="1:8" x14ac:dyDescent="0.25">
      <c r="A642" s="9">
        <v>45390</v>
      </c>
      <c r="B642">
        <v>10370</v>
      </c>
      <c r="C642" t="s">
        <v>663</v>
      </c>
      <c r="D642" s="9">
        <v>45390</v>
      </c>
      <c r="E642" s="39" t="s">
        <v>643</v>
      </c>
      <c r="F642" s="48">
        <v>11890</v>
      </c>
      <c r="G642">
        <f t="shared" si="19"/>
        <v>2972.5</v>
      </c>
      <c r="H642" s="48">
        <f t="shared" si="20"/>
        <v>8917.5</v>
      </c>
    </row>
    <row r="643" spans="1:8" x14ac:dyDescent="0.25">
      <c r="A643" s="9">
        <v>45390</v>
      </c>
      <c r="B643">
        <v>10371</v>
      </c>
      <c r="C643" t="s">
        <v>663</v>
      </c>
      <c r="D643" s="9">
        <v>45390</v>
      </c>
      <c r="E643" s="39" t="s">
        <v>643</v>
      </c>
      <c r="F643" s="48">
        <v>11890</v>
      </c>
      <c r="G643">
        <f t="shared" si="19"/>
        <v>2972.5</v>
      </c>
      <c r="H643" s="48">
        <f t="shared" si="20"/>
        <v>8917.5</v>
      </c>
    </row>
    <row r="644" spans="1:8" x14ac:dyDescent="0.25">
      <c r="A644" s="9">
        <v>45390</v>
      </c>
      <c r="B644">
        <v>10372</v>
      </c>
      <c r="C644" t="s">
        <v>663</v>
      </c>
      <c r="D644" s="9">
        <v>45390</v>
      </c>
      <c r="E644" s="39" t="s">
        <v>643</v>
      </c>
      <c r="F644" s="48">
        <v>16385</v>
      </c>
      <c r="G644">
        <f t="shared" si="19"/>
        <v>4096.25</v>
      </c>
      <c r="H644" s="48">
        <f t="shared" si="20"/>
        <v>12288.75</v>
      </c>
    </row>
    <row r="645" spans="1:8" x14ac:dyDescent="0.25">
      <c r="A645" s="9">
        <v>45390</v>
      </c>
      <c r="B645">
        <v>10373</v>
      </c>
      <c r="C645" t="s">
        <v>663</v>
      </c>
      <c r="D645" s="9">
        <v>45390</v>
      </c>
      <c r="E645" s="39" t="s">
        <v>643</v>
      </c>
      <c r="F645" s="48">
        <v>16385</v>
      </c>
      <c r="G645">
        <f t="shared" si="19"/>
        <v>4096.25</v>
      </c>
      <c r="H645" s="48">
        <f t="shared" si="20"/>
        <v>12288.75</v>
      </c>
    </row>
    <row r="646" spans="1:8" x14ac:dyDescent="0.25">
      <c r="A646" s="9">
        <v>45390</v>
      </c>
      <c r="B646">
        <v>10374</v>
      </c>
      <c r="C646" t="s">
        <v>663</v>
      </c>
      <c r="D646" s="9">
        <v>45390</v>
      </c>
      <c r="E646" s="39" t="s">
        <v>643</v>
      </c>
      <c r="F646" s="48">
        <v>16385</v>
      </c>
      <c r="G646">
        <f t="shared" si="19"/>
        <v>4096.25</v>
      </c>
      <c r="H646" s="48">
        <f t="shared" si="20"/>
        <v>12288.75</v>
      </c>
    </row>
    <row r="647" spans="1:8" x14ac:dyDescent="0.25">
      <c r="A647" s="9">
        <v>45390</v>
      </c>
      <c r="B647">
        <v>10375</v>
      </c>
      <c r="C647" t="s">
        <v>663</v>
      </c>
      <c r="D647" s="9">
        <v>45390</v>
      </c>
      <c r="E647" s="39" t="s">
        <v>643</v>
      </c>
      <c r="F647" s="48">
        <v>16385</v>
      </c>
      <c r="G647">
        <f t="shared" si="19"/>
        <v>4096.25</v>
      </c>
      <c r="H647" s="48">
        <f t="shared" si="20"/>
        <v>12288.75</v>
      </c>
    </row>
    <row r="648" spans="1:8" x14ac:dyDescent="0.25">
      <c r="A648" s="9">
        <v>45390</v>
      </c>
      <c r="B648">
        <v>10376</v>
      </c>
      <c r="C648" t="s">
        <v>664</v>
      </c>
      <c r="D648" s="9">
        <v>45390</v>
      </c>
      <c r="E648" s="39" t="s">
        <v>643</v>
      </c>
      <c r="F648" s="48">
        <v>13710</v>
      </c>
      <c r="G648">
        <f t="shared" si="19"/>
        <v>3427.5</v>
      </c>
      <c r="H648" s="48">
        <f t="shared" si="20"/>
        <v>10282.5</v>
      </c>
    </row>
    <row r="649" spans="1:8" x14ac:dyDescent="0.25">
      <c r="A649" s="9">
        <v>45390</v>
      </c>
      <c r="B649">
        <v>10377</v>
      </c>
      <c r="C649" t="s">
        <v>664</v>
      </c>
      <c r="D649" s="9">
        <v>45390</v>
      </c>
      <c r="E649" s="39" t="s">
        <v>643</v>
      </c>
      <c r="F649" s="48">
        <v>13710</v>
      </c>
      <c r="G649">
        <f t="shared" si="19"/>
        <v>3427.5</v>
      </c>
      <c r="H649" s="48">
        <f t="shared" si="20"/>
        <v>10282.5</v>
      </c>
    </row>
    <row r="650" spans="1:8" x14ac:dyDescent="0.25">
      <c r="A650" s="9">
        <v>45391</v>
      </c>
      <c r="B650">
        <v>10378</v>
      </c>
      <c r="C650" t="s">
        <v>665</v>
      </c>
      <c r="D650" s="9">
        <v>45391</v>
      </c>
      <c r="E650" s="39" t="s">
        <v>643</v>
      </c>
      <c r="F650" s="48">
        <v>24234.79</v>
      </c>
      <c r="G650">
        <f t="shared" si="19"/>
        <v>6058.6975000000002</v>
      </c>
      <c r="H650" s="48">
        <f t="shared" si="20"/>
        <v>18176.092499999999</v>
      </c>
    </row>
    <row r="651" spans="1:8" x14ac:dyDescent="0.25">
      <c r="A651" s="9">
        <v>45391</v>
      </c>
      <c r="B651">
        <v>10379</v>
      </c>
      <c r="C651" t="s">
        <v>666</v>
      </c>
      <c r="D651" s="9">
        <v>45391</v>
      </c>
      <c r="E651" s="39" t="s">
        <v>667</v>
      </c>
      <c r="F651" s="48">
        <v>49885</v>
      </c>
      <c r="G651">
        <f t="shared" si="19"/>
        <v>12471.25</v>
      </c>
      <c r="H651" s="48">
        <f t="shared" si="20"/>
        <v>37413.75</v>
      </c>
    </row>
    <row r="652" spans="1:8" x14ac:dyDescent="0.25">
      <c r="A652" s="9">
        <v>45391</v>
      </c>
      <c r="B652">
        <v>10380</v>
      </c>
      <c r="C652" t="s">
        <v>668</v>
      </c>
      <c r="D652" s="9">
        <v>45391</v>
      </c>
      <c r="E652" s="39" t="s">
        <v>643</v>
      </c>
      <c r="F652" s="48">
        <v>49107.64</v>
      </c>
      <c r="G652">
        <f t="shared" si="19"/>
        <v>12276.91</v>
      </c>
      <c r="H652" s="48">
        <f t="shared" si="20"/>
        <v>36830.729999999996</v>
      </c>
    </row>
    <row r="653" spans="1:8" x14ac:dyDescent="0.25">
      <c r="A653" s="9">
        <v>45391</v>
      </c>
      <c r="B653">
        <v>10381</v>
      </c>
      <c r="C653" t="s">
        <v>668</v>
      </c>
      <c r="D653" s="9">
        <v>45391</v>
      </c>
      <c r="E653" s="39" t="s">
        <v>643</v>
      </c>
      <c r="F653" s="48">
        <v>49107.64</v>
      </c>
      <c r="G653">
        <f t="shared" si="19"/>
        <v>12276.91</v>
      </c>
      <c r="H653" s="48">
        <f t="shared" si="20"/>
        <v>36830.729999999996</v>
      </c>
    </row>
    <row r="654" spans="1:8" x14ac:dyDescent="0.25">
      <c r="A654" s="9">
        <v>45393</v>
      </c>
      <c r="B654">
        <v>10382</v>
      </c>
      <c r="C654" t="s">
        <v>669</v>
      </c>
      <c r="D654" s="9">
        <v>45393</v>
      </c>
      <c r="E654" s="39" t="s">
        <v>670</v>
      </c>
      <c r="F654" s="48">
        <v>9000</v>
      </c>
      <c r="G654">
        <f t="shared" si="19"/>
        <v>2250</v>
      </c>
      <c r="H654" s="48">
        <f t="shared" si="20"/>
        <v>6750</v>
      </c>
    </row>
    <row r="655" spans="1:8" x14ac:dyDescent="0.25">
      <c r="A655" s="9">
        <v>45398</v>
      </c>
      <c r="B655">
        <v>10383</v>
      </c>
      <c r="C655" t="s">
        <v>671</v>
      </c>
      <c r="D655" s="9">
        <v>45398</v>
      </c>
      <c r="E655" s="39" t="s">
        <v>672</v>
      </c>
      <c r="F655" s="48">
        <v>8085.2</v>
      </c>
      <c r="G655">
        <f t="shared" si="19"/>
        <v>2021.3</v>
      </c>
      <c r="H655" s="48">
        <f t="shared" si="20"/>
        <v>6063.9</v>
      </c>
    </row>
    <row r="656" spans="1:8" x14ac:dyDescent="0.25">
      <c r="A656" s="9">
        <v>45398</v>
      </c>
      <c r="B656">
        <v>10384</v>
      </c>
      <c r="C656" t="s">
        <v>671</v>
      </c>
      <c r="D656" s="9">
        <v>45398</v>
      </c>
      <c r="E656" s="39" t="s">
        <v>672</v>
      </c>
      <c r="F656" s="48">
        <v>8085.2</v>
      </c>
      <c r="G656">
        <f t="shared" si="19"/>
        <v>2021.3</v>
      </c>
      <c r="H656" s="48">
        <f t="shared" si="20"/>
        <v>6063.9</v>
      </c>
    </row>
    <row r="657" spans="1:8" x14ac:dyDescent="0.25">
      <c r="A657" s="9">
        <v>45398</v>
      </c>
      <c r="B657">
        <v>10385</v>
      </c>
      <c r="C657" t="s">
        <v>671</v>
      </c>
      <c r="D657" s="9">
        <v>45398</v>
      </c>
      <c r="E657" s="39" t="s">
        <v>672</v>
      </c>
      <c r="F657" s="48">
        <v>8085.2</v>
      </c>
      <c r="G657">
        <f t="shared" si="19"/>
        <v>2021.3</v>
      </c>
      <c r="H657" s="48">
        <f t="shared" si="20"/>
        <v>6063.9</v>
      </c>
    </row>
    <row r="658" spans="1:8" x14ac:dyDescent="0.25">
      <c r="A658" s="9">
        <v>45398</v>
      </c>
      <c r="B658">
        <v>10386</v>
      </c>
      <c r="C658" t="s">
        <v>671</v>
      </c>
      <c r="D658" s="9">
        <v>45398</v>
      </c>
      <c r="E658" s="39" t="s">
        <v>672</v>
      </c>
      <c r="F658" s="48">
        <v>8085.2</v>
      </c>
      <c r="G658">
        <f t="shared" si="19"/>
        <v>2021.3</v>
      </c>
      <c r="H658" s="48">
        <f t="shared" si="20"/>
        <v>6063.9</v>
      </c>
    </row>
    <row r="659" spans="1:8" x14ac:dyDescent="0.25">
      <c r="A659" s="9">
        <v>45398</v>
      </c>
      <c r="B659">
        <v>10387</v>
      </c>
      <c r="C659" t="s">
        <v>671</v>
      </c>
      <c r="D659" s="9">
        <v>45398</v>
      </c>
      <c r="E659" s="39" t="s">
        <v>672</v>
      </c>
      <c r="F659" s="48">
        <v>8085.2</v>
      </c>
      <c r="G659">
        <f t="shared" si="19"/>
        <v>2021.3</v>
      </c>
      <c r="H659" s="48">
        <f t="shared" si="20"/>
        <v>6063.9</v>
      </c>
    </row>
    <row r="660" spans="1:8" x14ac:dyDescent="0.25">
      <c r="A660" s="9">
        <v>45399</v>
      </c>
      <c r="B660">
        <v>10388</v>
      </c>
      <c r="C660" t="s">
        <v>673</v>
      </c>
      <c r="D660" s="9">
        <v>45399</v>
      </c>
      <c r="E660" s="39" t="s">
        <v>19</v>
      </c>
      <c r="F660" s="48">
        <v>43936</v>
      </c>
      <c r="G660">
        <f t="shared" si="19"/>
        <v>10984</v>
      </c>
      <c r="H660" s="48">
        <f t="shared" si="20"/>
        <v>32952</v>
      </c>
    </row>
    <row r="661" spans="1:8" x14ac:dyDescent="0.25">
      <c r="A661" s="9">
        <v>45399</v>
      </c>
      <c r="B661">
        <v>10389</v>
      </c>
      <c r="C661" t="s">
        <v>675</v>
      </c>
      <c r="D661" s="9">
        <v>45399</v>
      </c>
      <c r="E661" s="39" t="s">
        <v>674</v>
      </c>
      <c r="F661" s="48">
        <v>20281</v>
      </c>
      <c r="G661">
        <f t="shared" si="19"/>
        <v>5070.25</v>
      </c>
      <c r="H661" s="48">
        <f t="shared" si="20"/>
        <v>15210.75</v>
      </c>
    </row>
    <row r="662" spans="1:8" x14ac:dyDescent="0.25">
      <c r="A662" s="9">
        <v>45400</v>
      </c>
      <c r="B662">
        <v>10390</v>
      </c>
      <c r="C662" t="s">
        <v>676</v>
      </c>
      <c r="D662" s="9">
        <v>45400</v>
      </c>
      <c r="E662" s="39" t="s">
        <v>677</v>
      </c>
      <c r="F662" s="48">
        <v>10115.469999999999</v>
      </c>
      <c r="G662">
        <f t="shared" si="19"/>
        <v>2528.8674999999998</v>
      </c>
      <c r="H662" s="48">
        <f t="shared" si="20"/>
        <v>7586.6024999999991</v>
      </c>
    </row>
    <row r="663" spans="1:8" x14ac:dyDescent="0.25">
      <c r="A663" s="9">
        <v>45400</v>
      </c>
      <c r="B663">
        <v>10391</v>
      </c>
      <c r="C663" t="s">
        <v>678</v>
      </c>
      <c r="D663" s="9">
        <v>45400</v>
      </c>
      <c r="E663" s="39" t="s">
        <v>677</v>
      </c>
      <c r="F663" s="48">
        <v>21239.66</v>
      </c>
      <c r="G663">
        <f t="shared" si="19"/>
        <v>5309.915</v>
      </c>
      <c r="H663" s="48">
        <f t="shared" si="20"/>
        <v>15929.744999999999</v>
      </c>
    </row>
    <row r="664" spans="1:8" x14ac:dyDescent="0.25">
      <c r="A664" s="9">
        <v>45400</v>
      </c>
      <c r="B664">
        <v>10392</v>
      </c>
      <c r="C664" t="s">
        <v>679</v>
      </c>
      <c r="D664" s="9">
        <v>45400</v>
      </c>
      <c r="E664" s="39" t="s">
        <v>677</v>
      </c>
      <c r="F664" s="48">
        <v>83419.95</v>
      </c>
      <c r="G664">
        <f t="shared" si="19"/>
        <v>20854.987499999999</v>
      </c>
      <c r="H664" s="48">
        <f t="shared" si="20"/>
        <v>62564.962499999994</v>
      </c>
    </row>
    <row r="665" spans="1:8" x14ac:dyDescent="0.25">
      <c r="A665" s="9">
        <v>45400</v>
      </c>
      <c r="B665">
        <v>10393</v>
      </c>
      <c r="C665" t="s">
        <v>680</v>
      </c>
      <c r="D665" s="9">
        <v>45400</v>
      </c>
      <c r="E665" s="39" t="s">
        <v>683</v>
      </c>
      <c r="F665" s="48">
        <v>8795.6</v>
      </c>
      <c r="G665">
        <f t="shared" si="19"/>
        <v>2198.9</v>
      </c>
      <c r="H665" s="48">
        <f t="shared" si="20"/>
        <v>6596.7000000000007</v>
      </c>
    </row>
    <row r="666" spans="1:8" x14ac:dyDescent="0.25">
      <c r="A666" s="9">
        <v>45400</v>
      </c>
      <c r="B666">
        <v>10394</v>
      </c>
      <c r="C666" t="s">
        <v>680</v>
      </c>
      <c r="D666" s="9">
        <v>45400</v>
      </c>
      <c r="E666" s="39" t="s">
        <v>683</v>
      </c>
      <c r="F666" s="48">
        <v>8795.6</v>
      </c>
      <c r="G666">
        <f t="shared" si="19"/>
        <v>2198.9</v>
      </c>
      <c r="H666" s="48">
        <f t="shared" si="20"/>
        <v>6596.7000000000007</v>
      </c>
    </row>
    <row r="667" spans="1:8" x14ac:dyDescent="0.25">
      <c r="A667" s="9">
        <v>45400</v>
      </c>
      <c r="B667">
        <v>10395</v>
      </c>
      <c r="C667" t="s">
        <v>680</v>
      </c>
      <c r="D667" s="9">
        <v>45400</v>
      </c>
      <c r="E667" s="39" t="s">
        <v>683</v>
      </c>
      <c r="F667" s="48">
        <v>8795.6</v>
      </c>
      <c r="G667">
        <f t="shared" si="19"/>
        <v>2198.9</v>
      </c>
      <c r="H667" s="48">
        <f t="shared" si="20"/>
        <v>6596.7000000000007</v>
      </c>
    </row>
    <row r="668" spans="1:8" x14ac:dyDescent="0.25">
      <c r="A668" s="9">
        <v>45400</v>
      </c>
      <c r="B668">
        <v>10396</v>
      </c>
      <c r="C668" t="s">
        <v>680</v>
      </c>
      <c r="D668" s="9">
        <v>45400</v>
      </c>
      <c r="E668" s="39" t="s">
        <v>683</v>
      </c>
      <c r="F668" s="48">
        <v>8795.6</v>
      </c>
      <c r="G668">
        <f t="shared" si="19"/>
        <v>2198.9</v>
      </c>
      <c r="H668" s="48">
        <f t="shared" si="20"/>
        <v>6596.7000000000007</v>
      </c>
    </row>
    <row r="669" spans="1:8" x14ac:dyDescent="0.25">
      <c r="A669" s="9">
        <v>45400</v>
      </c>
      <c r="B669">
        <v>10397</v>
      </c>
      <c r="C669" t="s">
        <v>680</v>
      </c>
      <c r="D669" s="9">
        <v>45400</v>
      </c>
      <c r="E669" s="39" t="s">
        <v>683</v>
      </c>
      <c r="F669" s="48">
        <v>8795.6</v>
      </c>
      <c r="G669">
        <f t="shared" si="19"/>
        <v>2198.9</v>
      </c>
      <c r="H669" s="48">
        <f t="shared" si="20"/>
        <v>6596.7000000000007</v>
      </c>
    </row>
    <row r="670" spans="1:8" x14ac:dyDescent="0.25">
      <c r="A670" s="9">
        <v>45400</v>
      </c>
      <c r="B670">
        <v>10398</v>
      </c>
      <c r="C670" t="s">
        <v>680</v>
      </c>
      <c r="D670" s="9">
        <v>45400</v>
      </c>
      <c r="E670" s="39" t="s">
        <v>683</v>
      </c>
      <c r="F670" s="48">
        <v>8795.6</v>
      </c>
      <c r="G670">
        <f t="shared" si="19"/>
        <v>2198.9</v>
      </c>
      <c r="H670" s="48">
        <f t="shared" si="20"/>
        <v>6596.7000000000007</v>
      </c>
    </row>
    <row r="671" spans="1:8" x14ac:dyDescent="0.25">
      <c r="A671" s="9">
        <v>45400</v>
      </c>
      <c r="B671">
        <v>10399</v>
      </c>
      <c r="C671" t="s">
        <v>681</v>
      </c>
      <c r="D671" s="9">
        <v>45400</v>
      </c>
      <c r="E671" s="39" t="s">
        <v>683</v>
      </c>
      <c r="F671" s="48">
        <v>51624</v>
      </c>
      <c r="G671">
        <f t="shared" si="19"/>
        <v>12906</v>
      </c>
      <c r="H671" s="48">
        <f t="shared" si="20"/>
        <v>38718</v>
      </c>
    </row>
    <row r="672" spans="1:8" x14ac:dyDescent="0.25">
      <c r="A672" s="9">
        <v>45400</v>
      </c>
      <c r="B672">
        <v>10400</v>
      </c>
      <c r="C672" t="s">
        <v>681</v>
      </c>
      <c r="D672" s="9">
        <v>45400</v>
      </c>
      <c r="E672" s="39" t="s">
        <v>683</v>
      </c>
      <c r="F672" s="48">
        <v>51624</v>
      </c>
      <c r="G672">
        <f t="shared" si="19"/>
        <v>12906</v>
      </c>
      <c r="H672" s="48">
        <f t="shared" si="20"/>
        <v>38718</v>
      </c>
    </row>
    <row r="673" spans="1:8" x14ac:dyDescent="0.25">
      <c r="A673" s="9">
        <v>45400</v>
      </c>
      <c r="B673">
        <v>10401</v>
      </c>
      <c r="C673" t="s">
        <v>682</v>
      </c>
      <c r="D673" s="9">
        <v>45400</v>
      </c>
      <c r="E673" s="39" t="s">
        <v>670</v>
      </c>
      <c r="F673" s="48">
        <v>12862.5</v>
      </c>
      <c r="G673">
        <f t="shared" si="19"/>
        <v>3215.625</v>
      </c>
      <c r="H673" s="48">
        <f t="shared" si="20"/>
        <v>9646.875</v>
      </c>
    </row>
    <row r="674" spans="1:8" x14ac:dyDescent="0.25">
      <c r="A674" s="9">
        <v>45400</v>
      </c>
      <c r="B674">
        <v>10402</v>
      </c>
      <c r="C674" t="s">
        <v>684</v>
      </c>
      <c r="D674" s="9">
        <v>45400</v>
      </c>
      <c r="E674" s="39" t="s">
        <v>685</v>
      </c>
      <c r="F674" s="48">
        <v>63156</v>
      </c>
      <c r="G674">
        <f t="shared" si="19"/>
        <v>15789</v>
      </c>
      <c r="H674" s="48">
        <f t="shared" si="20"/>
        <v>47367</v>
      </c>
    </row>
    <row r="675" spans="1:8" x14ac:dyDescent="0.25">
      <c r="A675" s="9">
        <v>45400</v>
      </c>
      <c r="B675">
        <v>10403</v>
      </c>
      <c r="C675" t="s">
        <v>684</v>
      </c>
      <c r="D675" s="9">
        <v>45400</v>
      </c>
      <c r="E675" s="39" t="s">
        <v>685</v>
      </c>
      <c r="F675" s="48">
        <v>63156</v>
      </c>
      <c r="G675">
        <f t="shared" si="19"/>
        <v>15789</v>
      </c>
      <c r="H675" s="48">
        <f t="shared" si="20"/>
        <v>47367</v>
      </c>
    </row>
    <row r="676" spans="1:8" x14ac:dyDescent="0.25">
      <c r="A676" s="9">
        <v>45400</v>
      </c>
      <c r="B676">
        <v>10404</v>
      </c>
      <c r="C676" t="s">
        <v>684</v>
      </c>
      <c r="D676" s="9">
        <v>45400</v>
      </c>
      <c r="E676" s="39" t="s">
        <v>685</v>
      </c>
      <c r="F676" s="48">
        <v>63156</v>
      </c>
      <c r="G676">
        <f t="shared" si="19"/>
        <v>15789</v>
      </c>
      <c r="H676" s="48">
        <f t="shared" si="20"/>
        <v>47367</v>
      </c>
    </row>
    <row r="677" spans="1:8" x14ac:dyDescent="0.25">
      <c r="A677" s="9">
        <v>45400</v>
      </c>
      <c r="B677">
        <v>10405</v>
      </c>
      <c r="C677" t="s">
        <v>686</v>
      </c>
      <c r="D677" s="9">
        <v>45400</v>
      </c>
      <c r="E677" s="39" t="s">
        <v>685</v>
      </c>
      <c r="F677" s="48">
        <v>225000</v>
      </c>
      <c r="G677">
        <f t="shared" si="19"/>
        <v>56250</v>
      </c>
      <c r="H677" s="48">
        <f t="shared" si="20"/>
        <v>168750</v>
      </c>
    </row>
    <row r="678" spans="1:8" x14ac:dyDescent="0.25">
      <c r="A678" s="9">
        <v>45400</v>
      </c>
      <c r="B678">
        <v>10406</v>
      </c>
      <c r="C678" t="s">
        <v>687</v>
      </c>
      <c r="D678" s="9">
        <v>45400</v>
      </c>
      <c r="E678" s="39" t="s">
        <v>643</v>
      </c>
      <c r="F678" s="48">
        <v>13600</v>
      </c>
      <c r="G678">
        <f t="shared" si="19"/>
        <v>3400</v>
      </c>
      <c r="H678" s="48">
        <f t="shared" si="20"/>
        <v>10200</v>
      </c>
    </row>
    <row r="679" spans="1:8" x14ac:dyDescent="0.25">
      <c r="A679" s="9">
        <v>45400</v>
      </c>
      <c r="B679">
        <v>10407</v>
      </c>
      <c r="C679" t="s">
        <v>687</v>
      </c>
      <c r="D679" s="9">
        <v>45400</v>
      </c>
      <c r="E679" s="39" t="s">
        <v>643</v>
      </c>
      <c r="F679" s="48">
        <v>13600</v>
      </c>
      <c r="G679">
        <f t="shared" si="19"/>
        <v>3400</v>
      </c>
      <c r="H679" s="48">
        <f t="shared" si="20"/>
        <v>10200</v>
      </c>
    </row>
    <row r="680" spans="1:8" x14ac:dyDescent="0.25">
      <c r="A680" s="9">
        <v>45400</v>
      </c>
      <c r="B680">
        <v>10408</v>
      </c>
      <c r="C680" t="s">
        <v>688</v>
      </c>
      <c r="D680" s="9">
        <v>45400</v>
      </c>
      <c r="E680" s="39" t="s">
        <v>672</v>
      </c>
      <c r="F680" s="48">
        <v>57000</v>
      </c>
      <c r="G680">
        <f t="shared" si="19"/>
        <v>14250</v>
      </c>
      <c r="H680" s="48">
        <f t="shared" si="20"/>
        <v>42750</v>
      </c>
    </row>
    <row r="681" spans="1:8" x14ac:dyDescent="0.25">
      <c r="A681" s="9">
        <v>45400</v>
      </c>
      <c r="B681">
        <v>10409</v>
      </c>
      <c r="C681" t="s">
        <v>310</v>
      </c>
      <c r="D681" s="9">
        <v>45400</v>
      </c>
      <c r="E681" s="39" t="s">
        <v>689</v>
      </c>
      <c r="F681" s="48">
        <v>3200</v>
      </c>
      <c r="G681">
        <f t="shared" si="19"/>
        <v>800</v>
      </c>
      <c r="H681" s="48">
        <f t="shared" si="20"/>
        <v>2400</v>
      </c>
    </row>
    <row r="682" spans="1:8" x14ac:dyDescent="0.25">
      <c r="A682" s="9">
        <v>45400</v>
      </c>
      <c r="B682">
        <v>10410</v>
      </c>
      <c r="C682" t="s">
        <v>596</v>
      </c>
      <c r="D682" s="9">
        <v>45400</v>
      </c>
      <c r="E682" s="39" t="s">
        <v>689</v>
      </c>
      <c r="F682" s="48">
        <v>29000</v>
      </c>
      <c r="G682">
        <f t="shared" ref="G682:G710" si="21">F682*25%</f>
        <v>7250</v>
      </c>
      <c r="H682" s="48">
        <f t="shared" ref="H682:H710" si="22">F682-G682</f>
        <v>21750</v>
      </c>
    </row>
    <row r="683" spans="1:8" x14ac:dyDescent="0.25">
      <c r="A683" s="9">
        <v>45400</v>
      </c>
      <c r="B683">
        <v>10411</v>
      </c>
      <c r="C683" t="s">
        <v>596</v>
      </c>
      <c r="D683" s="9">
        <v>45400</v>
      </c>
      <c r="E683" s="39" t="s">
        <v>689</v>
      </c>
      <c r="F683" s="48">
        <v>29000</v>
      </c>
      <c r="G683">
        <f t="shared" si="21"/>
        <v>7250</v>
      </c>
      <c r="H683" s="48">
        <f t="shared" si="22"/>
        <v>21750</v>
      </c>
    </row>
    <row r="684" spans="1:8" x14ac:dyDescent="0.25">
      <c r="A684" s="9">
        <v>45400</v>
      </c>
      <c r="B684">
        <v>10412</v>
      </c>
      <c r="C684" t="s">
        <v>690</v>
      </c>
      <c r="D684" s="9">
        <v>45400</v>
      </c>
      <c r="E684" s="39" t="s">
        <v>689</v>
      </c>
      <c r="F684" s="48">
        <v>18500</v>
      </c>
      <c r="G684">
        <f t="shared" si="21"/>
        <v>4625</v>
      </c>
      <c r="H684" s="48">
        <f t="shared" si="22"/>
        <v>13875</v>
      </c>
    </row>
    <row r="685" spans="1:8" x14ac:dyDescent="0.25">
      <c r="A685" s="9">
        <v>45400</v>
      </c>
      <c r="B685">
        <v>10413</v>
      </c>
      <c r="C685" t="s">
        <v>691</v>
      </c>
      <c r="D685" s="9">
        <v>45400</v>
      </c>
      <c r="E685" s="39" t="s">
        <v>689</v>
      </c>
      <c r="F685" s="48">
        <v>3050</v>
      </c>
      <c r="G685">
        <f t="shared" si="21"/>
        <v>762.5</v>
      </c>
      <c r="H685" s="48">
        <f t="shared" si="22"/>
        <v>2287.5</v>
      </c>
    </row>
    <row r="686" spans="1:8" x14ac:dyDescent="0.25">
      <c r="A686" s="9">
        <v>45400</v>
      </c>
      <c r="B686">
        <v>10414</v>
      </c>
      <c r="C686" t="s">
        <v>691</v>
      </c>
      <c r="D686" s="9">
        <v>45400</v>
      </c>
      <c r="E686" s="39" t="s">
        <v>689</v>
      </c>
      <c r="F686" s="48">
        <v>3050</v>
      </c>
      <c r="G686">
        <f t="shared" si="21"/>
        <v>762.5</v>
      </c>
      <c r="H686" s="48">
        <f t="shared" si="22"/>
        <v>2287.5</v>
      </c>
    </row>
    <row r="687" spans="1:8" x14ac:dyDescent="0.25">
      <c r="A687" s="9">
        <v>45400</v>
      </c>
      <c r="B687">
        <v>10415</v>
      </c>
      <c r="C687" t="s">
        <v>691</v>
      </c>
      <c r="D687" s="9">
        <v>45400</v>
      </c>
      <c r="E687" s="39" t="s">
        <v>689</v>
      </c>
      <c r="F687" s="48">
        <v>3050</v>
      </c>
      <c r="G687">
        <f t="shared" si="21"/>
        <v>762.5</v>
      </c>
      <c r="H687" s="48">
        <f t="shared" si="22"/>
        <v>2287.5</v>
      </c>
    </row>
    <row r="688" spans="1:8" x14ac:dyDescent="0.25">
      <c r="A688" s="9">
        <v>45400</v>
      </c>
      <c r="B688">
        <v>10416</v>
      </c>
      <c r="C688" t="s">
        <v>692</v>
      </c>
      <c r="D688" s="9">
        <v>45400</v>
      </c>
      <c r="E688" s="39" t="s">
        <v>689</v>
      </c>
      <c r="F688" s="48">
        <v>97500</v>
      </c>
      <c r="G688">
        <f t="shared" si="21"/>
        <v>24375</v>
      </c>
      <c r="H688" s="48">
        <f t="shared" si="22"/>
        <v>73125</v>
      </c>
    </row>
    <row r="689" spans="1:8" x14ac:dyDescent="0.25">
      <c r="A689" s="9">
        <v>45400</v>
      </c>
      <c r="B689">
        <v>10417</v>
      </c>
      <c r="C689" t="s">
        <v>692</v>
      </c>
      <c r="D689" s="9">
        <v>45400</v>
      </c>
      <c r="E689" s="39" t="s">
        <v>689</v>
      </c>
      <c r="F689" s="48">
        <v>97500</v>
      </c>
      <c r="G689">
        <f t="shared" si="21"/>
        <v>24375</v>
      </c>
      <c r="H689" s="48">
        <f t="shared" si="22"/>
        <v>73125</v>
      </c>
    </row>
    <row r="690" spans="1:8" x14ac:dyDescent="0.25">
      <c r="A690" s="9">
        <v>45400</v>
      </c>
      <c r="B690">
        <v>10418</v>
      </c>
      <c r="C690" t="s">
        <v>692</v>
      </c>
      <c r="D690" s="9">
        <v>45400</v>
      </c>
      <c r="E690" s="39" t="s">
        <v>689</v>
      </c>
      <c r="F690" s="48">
        <v>97500</v>
      </c>
      <c r="G690">
        <f t="shared" si="21"/>
        <v>24375</v>
      </c>
      <c r="H690" s="48">
        <f t="shared" si="22"/>
        <v>73125</v>
      </c>
    </row>
    <row r="691" spans="1:8" x14ac:dyDescent="0.25">
      <c r="A691" s="9">
        <v>45400</v>
      </c>
      <c r="B691">
        <v>10419</v>
      </c>
      <c r="C691" t="s">
        <v>690</v>
      </c>
      <c r="D691" s="9">
        <v>45400</v>
      </c>
      <c r="E691" s="39" t="s">
        <v>689</v>
      </c>
      <c r="F691" s="48">
        <v>16775</v>
      </c>
      <c r="G691">
        <f t="shared" si="21"/>
        <v>4193.75</v>
      </c>
      <c r="H691" s="48">
        <f t="shared" si="22"/>
        <v>12581.25</v>
      </c>
    </row>
    <row r="692" spans="1:8" x14ac:dyDescent="0.25">
      <c r="A692" s="9">
        <v>45400</v>
      </c>
      <c r="B692">
        <v>10420</v>
      </c>
      <c r="C692" t="s">
        <v>690</v>
      </c>
      <c r="D692" s="9">
        <v>45400</v>
      </c>
      <c r="E692" s="39" t="s">
        <v>689</v>
      </c>
      <c r="F692" s="48">
        <v>16775</v>
      </c>
      <c r="G692">
        <f t="shared" si="21"/>
        <v>4193.75</v>
      </c>
      <c r="H692" s="48">
        <f t="shared" si="22"/>
        <v>12581.25</v>
      </c>
    </row>
    <row r="693" spans="1:8" x14ac:dyDescent="0.25">
      <c r="A693" s="9">
        <v>45400</v>
      </c>
      <c r="B693">
        <v>10421</v>
      </c>
      <c r="C693" t="s">
        <v>690</v>
      </c>
      <c r="D693" s="9">
        <v>45400</v>
      </c>
      <c r="E693" s="39" t="s">
        <v>689</v>
      </c>
      <c r="F693" s="48">
        <v>16775</v>
      </c>
      <c r="G693">
        <f t="shared" si="21"/>
        <v>4193.75</v>
      </c>
      <c r="H693" s="48">
        <f t="shared" si="22"/>
        <v>12581.25</v>
      </c>
    </row>
    <row r="694" spans="1:8" x14ac:dyDescent="0.25">
      <c r="A694" s="9">
        <v>45400</v>
      </c>
      <c r="B694">
        <v>10422</v>
      </c>
      <c r="C694" t="s">
        <v>693</v>
      </c>
      <c r="D694" s="9">
        <v>45400</v>
      </c>
      <c r="E694" s="39" t="s">
        <v>689</v>
      </c>
      <c r="F694" s="48">
        <v>72100</v>
      </c>
      <c r="G694">
        <f t="shared" si="21"/>
        <v>18025</v>
      </c>
      <c r="H694" s="48">
        <f t="shared" si="22"/>
        <v>54075</v>
      </c>
    </row>
    <row r="695" spans="1:8" x14ac:dyDescent="0.25">
      <c r="A695" s="9">
        <v>45400</v>
      </c>
      <c r="B695">
        <v>10423</v>
      </c>
      <c r="C695" t="s">
        <v>694</v>
      </c>
      <c r="D695" s="9">
        <v>45400</v>
      </c>
      <c r="E695" s="39" t="s">
        <v>689</v>
      </c>
      <c r="F695" s="48">
        <v>12350</v>
      </c>
      <c r="G695">
        <f t="shared" si="21"/>
        <v>3087.5</v>
      </c>
      <c r="H695" s="48">
        <f t="shared" si="22"/>
        <v>9262.5</v>
      </c>
    </row>
    <row r="696" spans="1:8" x14ac:dyDescent="0.25">
      <c r="A696" s="9">
        <v>45400</v>
      </c>
      <c r="B696">
        <v>10424</v>
      </c>
      <c r="C696" t="s">
        <v>694</v>
      </c>
      <c r="D696" s="9">
        <v>45400</v>
      </c>
      <c r="E696" s="39" t="s">
        <v>689</v>
      </c>
      <c r="F696" s="48">
        <v>12350</v>
      </c>
      <c r="G696">
        <f t="shared" si="21"/>
        <v>3087.5</v>
      </c>
      <c r="H696" s="48">
        <f t="shared" si="22"/>
        <v>9262.5</v>
      </c>
    </row>
    <row r="697" spans="1:8" x14ac:dyDescent="0.25">
      <c r="A697" s="9">
        <v>45400</v>
      </c>
      <c r="B697">
        <v>10425</v>
      </c>
      <c r="C697" t="s">
        <v>694</v>
      </c>
      <c r="D697" s="9">
        <v>45400</v>
      </c>
      <c r="E697" s="39" t="s">
        <v>689</v>
      </c>
      <c r="F697" s="48">
        <v>12350</v>
      </c>
      <c r="G697">
        <f t="shared" si="21"/>
        <v>3087.5</v>
      </c>
      <c r="H697" s="48">
        <f t="shared" si="22"/>
        <v>9262.5</v>
      </c>
    </row>
    <row r="698" spans="1:8" x14ac:dyDescent="0.25">
      <c r="A698" s="9">
        <v>45400</v>
      </c>
      <c r="B698">
        <v>10426</v>
      </c>
      <c r="C698" t="s">
        <v>695</v>
      </c>
      <c r="D698" s="9">
        <v>45400</v>
      </c>
      <c r="E698" s="39" t="s">
        <v>689</v>
      </c>
      <c r="F698" s="48">
        <v>4920</v>
      </c>
      <c r="G698">
        <f t="shared" si="21"/>
        <v>1230</v>
      </c>
      <c r="H698" s="48">
        <f t="shared" si="22"/>
        <v>3690</v>
      </c>
    </row>
    <row r="699" spans="1:8" x14ac:dyDescent="0.25">
      <c r="A699" s="9">
        <v>45401</v>
      </c>
      <c r="B699">
        <v>10427</v>
      </c>
      <c r="C699" t="s">
        <v>696</v>
      </c>
      <c r="D699" s="9">
        <v>45401</v>
      </c>
      <c r="E699" s="39" t="s">
        <v>697</v>
      </c>
      <c r="F699" s="48">
        <v>17500</v>
      </c>
      <c r="G699">
        <f t="shared" si="21"/>
        <v>4375</v>
      </c>
      <c r="H699" s="48">
        <f t="shared" si="22"/>
        <v>13125</v>
      </c>
    </row>
    <row r="700" spans="1:8" x14ac:dyDescent="0.25">
      <c r="A700" s="9">
        <v>45404</v>
      </c>
      <c r="B700">
        <v>10428</v>
      </c>
      <c r="C700" t="s">
        <v>698</v>
      </c>
      <c r="D700" s="9">
        <v>45404</v>
      </c>
      <c r="E700" s="39" t="s">
        <v>699</v>
      </c>
      <c r="F700" s="48">
        <v>7176.5</v>
      </c>
      <c r="G700">
        <f t="shared" si="21"/>
        <v>1794.125</v>
      </c>
      <c r="H700" s="48">
        <f t="shared" si="22"/>
        <v>5382.375</v>
      </c>
    </row>
    <row r="701" spans="1:8" x14ac:dyDescent="0.25">
      <c r="A701" s="9">
        <v>45404</v>
      </c>
      <c r="B701">
        <v>10429</v>
      </c>
      <c r="C701" t="s">
        <v>698</v>
      </c>
      <c r="D701" s="9">
        <v>45404</v>
      </c>
      <c r="E701" s="39" t="s">
        <v>699</v>
      </c>
      <c r="F701" s="48">
        <v>7176.5</v>
      </c>
      <c r="G701">
        <f t="shared" si="21"/>
        <v>1794.125</v>
      </c>
      <c r="H701" s="48">
        <f t="shared" si="22"/>
        <v>5382.375</v>
      </c>
    </row>
    <row r="702" spans="1:8" x14ac:dyDescent="0.25">
      <c r="A702" s="9">
        <v>45404</v>
      </c>
      <c r="B702">
        <v>10430</v>
      </c>
      <c r="C702" t="s">
        <v>700</v>
      </c>
      <c r="D702" s="9">
        <v>45404</v>
      </c>
      <c r="E702" s="39" t="s">
        <v>701</v>
      </c>
      <c r="F702" s="48">
        <v>12862.5</v>
      </c>
      <c r="G702">
        <f t="shared" si="21"/>
        <v>3215.625</v>
      </c>
      <c r="H702" s="48">
        <f t="shared" si="22"/>
        <v>9646.875</v>
      </c>
    </row>
    <row r="703" spans="1:8" x14ac:dyDescent="0.25">
      <c r="A703" s="9">
        <v>45404</v>
      </c>
      <c r="B703">
        <v>10431</v>
      </c>
      <c r="C703" t="s">
        <v>700</v>
      </c>
      <c r="D703" s="9">
        <v>45404</v>
      </c>
      <c r="E703" s="39" t="s">
        <v>645</v>
      </c>
      <c r="F703" s="48">
        <v>12862.5</v>
      </c>
      <c r="G703">
        <f t="shared" si="21"/>
        <v>3215.625</v>
      </c>
      <c r="H703" s="48">
        <f t="shared" si="22"/>
        <v>9646.875</v>
      </c>
    </row>
    <row r="704" spans="1:8" x14ac:dyDescent="0.25">
      <c r="A704" s="9">
        <v>45404</v>
      </c>
      <c r="B704">
        <v>10432</v>
      </c>
      <c r="C704" t="s">
        <v>702</v>
      </c>
      <c r="D704" s="9">
        <v>45404</v>
      </c>
      <c r="E704" s="39" t="s">
        <v>704</v>
      </c>
      <c r="F704" s="48">
        <v>2844.2</v>
      </c>
      <c r="G704">
        <f t="shared" si="21"/>
        <v>711.05</v>
      </c>
      <c r="H704" s="48">
        <f t="shared" si="22"/>
        <v>2133.1499999999996</v>
      </c>
    </row>
    <row r="705" spans="1:8" x14ac:dyDescent="0.25">
      <c r="A705" s="9">
        <v>45404</v>
      </c>
      <c r="B705">
        <v>10433</v>
      </c>
      <c r="C705" t="s">
        <v>702</v>
      </c>
      <c r="D705" s="9">
        <v>45404</v>
      </c>
      <c r="E705" s="39" t="s">
        <v>704</v>
      </c>
      <c r="F705" s="48">
        <v>2844.2</v>
      </c>
      <c r="G705">
        <f t="shared" si="21"/>
        <v>711.05</v>
      </c>
      <c r="H705" s="48">
        <f t="shared" si="22"/>
        <v>2133.1499999999996</v>
      </c>
    </row>
    <row r="706" spans="1:8" x14ac:dyDescent="0.25">
      <c r="A706" s="9">
        <v>45404</v>
      </c>
      <c r="B706">
        <v>10434</v>
      </c>
      <c r="C706" t="s">
        <v>703</v>
      </c>
      <c r="D706" s="9">
        <v>45404</v>
      </c>
      <c r="E706" s="39" t="s">
        <v>704</v>
      </c>
      <c r="F706" s="48">
        <v>4576</v>
      </c>
      <c r="G706">
        <f t="shared" si="21"/>
        <v>1144</v>
      </c>
      <c r="H706" s="48">
        <f t="shared" si="22"/>
        <v>3432</v>
      </c>
    </row>
    <row r="707" spans="1:8" x14ac:dyDescent="0.25">
      <c r="A707" s="9">
        <v>45404</v>
      </c>
      <c r="B707">
        <v>10435</v>
      </c>
      <c r="C707" t="s">
        <v>705</v>
      </c>
      <c r="D707" s="9">
        <v>45404</v>
      </c>
      <c r="E707" s="39" t="s">
        <v>704</v>
      </c>
      <c r="F707" s="48">
        <v>51612</v>
      </c>
      <c r="G707">
        <f t="shared" si="21"/>
        <v>12903</v>
      </c>
      <c r="H707" s="48">
        <f t="shared" si="22"/>
        <v>38709</v>
      </c>
    </row>
    <row r="708" spans="1:8" x14ac:dyDescent="0.25">
      <c r="A708" s="9">
        <v>45405</v>
      </c>
      <c r="B708">
        <v>10436</v>
      </c>
      <c r="C708" t="s">
        <v>706</v>
      </c>
      <c r="D708" s="9">
        <v>45405</v>
      </c>
      <c r="E708" s="39" t="s">
        <v>685</v>
      </c>
      <c r="F708" s="48">
        <v>55100</v>
      </c>
      <c r="G708">
        <f t="shared" si="21"/>
        <v>13775</v>
      </c>
      <c r="H708" s="48">
        <f t="shared" si="22"/>
        <v>41325</v>
      </c>
    </row>
    <row r="709" spans="1:8" x14ac:dyDescent="0.25">
      <c r="A709" s="9">
        <v>45405</v>
      </c>
      <c r="B709">
        <v>10437</v>
      </c>
      <c r="C709" t="s">
        <v>706</v>
      </c>
      <c r="D709" s="9">
        <v>45405</v>
      </c>
      <c r="E709" s="39" t="s">
        <v>685</v>
      </c>
      <c r="F709" s="48">
        <v>55100</v>
      </c>
      <c r="G709">
        <f t="shared" si="21"/>
        <v>13775</v>
      </c>
      <c r="H709" s="48">
        <f t="shared" si="22"/>
        <v>41325</v>
      </c>
    </row>
    <row r="710" spans="1:8" x14ac:dyDescent="0.25">
      <c r="A710" s="9">
        <v>45405</v>
      </c>
      <c r="B710">
        <v>10438</v>
      </c>
      <c r="C710" t="s">
        <v>706</v>
      </c>
      <c r="D710" s="9">
        <v>45405</v>
      </c>
      <c r="E710" s="39" t="s">
        <v>685</v>
      </c>
      <c r="F710" s="48">
        <v>55100</v>
      </c>
      <c r="G710">
        <f t="shared" si="21"/>
        <v>13775</v>
      </c>
      <c r="H710" s="48">
        <f t="shared" si="22"/>
        <v>41325</v>
      </c>
    </row>
    <row r="711" spans="1:8" x14ac:dyDescent="0.25">
      <c r="H711" s="48">
        <f>SUM(H618:H710)</f>
        <v>1822852.3124999995</v>
      </c>
    </row>
    <row r="714" spans="1:8" x14ac:dyDescent="0.25">
      <c r="E714" s="39" t="s">
        <v>707</v>
      </c>
      <c r="F714" s="48">
        <f>SUM(F618:F713)</f>
        <v>2430469.75</v>
      </c>
      <c r="G714">
        <f>SUM(G618:G713)</f>
        <v>607617.4375</v>
      </c>
      <c r="H714" s="48">
        <f>SUM(H711)</f>
        <v>1822852.3124999995</v>
      </c>
    </row>
    <row r="715" spans="1:8" x14ac:dyDescent="0.25">
      <c r="E715" s="39"/>
      <c r="F715" s="48"/>
      <c r="H715" s="48"/>
    </row>
    <row r="716" spans="1:8" x14ac:dyDescent="0.25">
      <c r="E716" s="39"/>
      <c r="F716" s="48"/>
      <c r="H716" s="48"/>
    </row>
    <row r="717" spans="1:8" x14ac:dyDescent="0.25">
      <c r="E717" s="39"/>
      <c r="F717" s="48"/>
      <c r="H717" s="48"/>
    </row>
    <row r="718" spans="1:8" x14ac:dyDescent="0.25">
      <c r="E718" s="39"/>
      <c r="F718" s="48"/>
      <c r="H718" s="48"/>
    </row>
    <row r="719" spans="1:8" x14ac:dyDescent="0.25">
      <c r="E719" s="39"/>
      <c r="F719" s="48"/>
      <c r="H719" s="48"/>
    </row>
    <row r="720" spans="1:8" x14ac:dyDescent="0.25">
      <c r="E720" s="39"/>
      <c r="F720" s="48"/>
      <c r="H720" s="48"/>
    </row>
    <row r="721" spans="5:8" x14ac:dyDescent="0.25">
      <c r="E721" s="39"/>
      <c r="F721" s="48"/>
      <c r="H721" s="48"/>
    </row>
    <row r="722" spans="5:8" x14ac:dyDescent="0.25">
      <c r="E722" s="39"/>
      <c r="F722" s="48"/>
      <c r="H722" s="48"/>
    </row>
    <row r="723" spans="5:8" x14ac:dyDescent="0.25">
      <c r="E723" s="39"/>
      <c r="F723" s="48"/>
      <c r="H723" s="48"/>
    </row>
    <row r="724" spans="5:8" x14ac:dyDescent="0.25">
      <c r="E724" s="39"/>
      <c r="F724" s="48"/>
      <c r="H724" s="48"/>
    </row>
    <row r="725" spans="5:8" x14ac:dyDescent="0.25">
      <c r="E725" s="39"/>
      <c r="F725" s="48"/>
      <c r="H725" s="48"/>
    </row>
    <row r="726" spans="5:8" x14ac:dyDescent="0.25">
      <c r="E726" s="39"/>
      <c r="F726" s="48"/>
      <c r="H726" s="48"/>
    </row>
    <row r="727" spans="5:8" x14ac:dyDescent="0.25">
      <c r="E727" s="39"/>
      <c r="F727" s="48"/>
      <c r="H727" s="48"/>
    </row>
    <row r="728" spans="5:8" x14ac:dyDescent="0.25">
      <c r="E728" s="39"/>
      <c r="F728" s="48"/>
      <c r="H728" s="48"/>
    </row>
    <row r="729" spans="5:8" x14ac:dyDescent="0.25">
      <c r="E729" s="39"/>
      <c r="F729" s="48"/>
      <c r="H729" s="48"/>
    </row>
    <row r="730" spans="5:8" x14ac:dyDescent="0.25">
      <c r="E730" s="39"/>
      <c r="F730" s="48"/>
      <c r="H730" s="48"/>
    </row>
    <row r="731" spans="5:8" x14ac:dyDescent="0.25">
      <c r="E731" s="39"/>
      <c r="F731" s="48"/>
      <c r="H731" s="48"/>
    </row>
    <row r="732" spans="5:8" x14ac:dyDescent="0.25">
      <c r="E732" s="39"/>
      <c r="F732" s="48"/>
      <c r="H732" s="48"/>
    </row>
    <row r="733" spans="5:8" x14ac:dyDescent="0.25">
      <c r="E733" s="39"/>
      <c r="F733" s="48"/>
      <c r="H733" s="48"/>
    </row>
    <row r="734" spans="5:8" x14ac:dyDescent="0.25">
      <c r="E734" s="39"/>
      <c r="F734" s="48"/>
      <c r="H734" s="48"/>
    </row>
    <row r="735" spans="5:8" x14ac:dyDescent="0.25">
      <c r="E735" s="39"/>
      <c r="F735" s="48"/>
      <c r="H735" s="48"/>
    </row>
    <row r="736" spans="5:8" x14ac:dyDescent="0.25">
      <c r="E736" s="39"/>
      <c r="F736" s="48"/>
      <c r="H736" s="48"/>
    </row>
    <row r="737" spans="1:8" x14ac:dyDescent="0.25">
      <c r="E737" s="39"/>
      <c r="F737" s="48"/>
      <c r="H737" s="48"/>
    </row>
    <row r="738" spans="1:8" x14ac:dyDescent="0.25">
      <c r="E738" s="39"/>
      <c r="F738" s="48"/>
      <c r="H738" s="48"/>
    </row>
    <row r="739" spans="1:8" x14ac:dyDescent="0.25">
      <c r="E739" s="39"/>
      <c r="F739" s="48"/>
      <c r="H739" s="48"/>
    </row>
    <row r="740" spans="1:8" x14ac:dyDescent="0.25">
      <c r="E740" s="39"/>
      <c r="F740" s="48"/>
      <c r="H740" s="48"/>
    </row>
    <row r="741" spans="1:8" x14ac:dyDescent="0.25">
      <c r="E741" s="39"/>
      <c r="F741" s="48"/>
      <c r="H741" s="48"/>
    </row>
    <row r="742" spans="1:8" x14ac:dyDescent="0.25">
      <c r="E742" s="39"/>
      <c r="F742" s="48"/>
      <c r="H742" s="48"/>
    </row>
    <row r="743" spans="1:8" x14ac:dyDescent="0.25">
      <c r="E743" s="39"/>
      <c r="F743" s="48"/>
      <c r="H743" s="48"/>
    </row>
    <row r="744" spans="1:8" x14ac:dyDescent="0.25">
      <c r="E744" s="39"/>
    </row>
    <row r="745" spans="1:8" x14ac:dyDescent="0.25">
      <c r="E745" s="39"/>
    </row>
    <row r="746" spans="1:8" ht="26.25" x14ac:dyDescent="0.4">
      <c r="A746" s="90">
        <v>45413</v>
      </c>
      <c r="B746" s="81"/>
      <c r="C746" s="81"/>
      <c r="D746" s="81"/>
      <c r="E746" s="81"/>
      <c r="F746" s="81"/>
      <c r="G746" s="81"/>
      <c r="H746" s="82"/>
    </row>
    <row r="747" spans="1:8" x14ac:dyDescent="0.25">
      <c r="A747" s="4" t="s">
        <v>3</v>
      </c>
      <c r="B747" s="4" t="s">
        <v>4</v>
      </c>
      <c r="C747" s="4" t="s">
        <v>5</v>
      </c>
      <c r="D747" s="4" t="s">
        <v>6</v>
      </c>
      <c r="E747" s="38" t="s">
        <v>7</v>
      </c>
      <c r="F747" s="5" t="s">
        <v>8</v>
      </c>
      <c r="G747" s="5" t="s">
        <v>9</v>
      </c>
      <c r="H747" s="6">
        <f ca="1">+C806+#REF!+A747:H747</f>
        <v>0</v>
      </c>
    </row>
    <row r="748" spans="1:8" x14ac:dyDescent="0.25">
      <c r="A748" s="9">
        <v>45414</v>
      </c>
      <c r="B748">
        <v>10438</v>
      </c>
      <c r="C748" t="s">
        <v>708</v>
      </c>
      <c r="D748" s="9">
        <v>45414</v>
      </c>
      <c r="E748" s="39" t="s">
        <v>709</v>
      </c>
      <c r="F748" s="48">
        <v>1627.5</v>
      </c>
      <c r="G748">
        <f t="shared" ref="G748:G811" si="23">F748*25%</f>
        <v>406.875</v>
      </c>
      <c r="H748" s="48">
        <f t="shared" ref="H748:H811" si="24">F748-G748</f>
        <v>1220.625</v>
      </c>
    </row>
    <row r="749" spans="1:8" x14ac:dyDescent="0.25">
      <c r="A749" s="9">
        <v>45414</v>
      </c>
      <c r="B749">
        <v>10439</v>
      </c>
      <c r="C749" t="s">
        <v>710</v>
      </c>
      <c r="D749" s="9">
        <v>45414</v>
      </c>
      <c r="E749" s="39" t="s">
        <v>709</v>
      </c>
      <c r="F749" s="48">
        <v>4340</v>
      </c>
      <c r="G749">
        <f t="shared" si="23"/>
        <v>1085</v>
      </c>
      <c r="H749" s="48">
        <f t="shared" si="24"/>
        <v>3255</v>
      </c>
    </row>
    <row r="750" spans="1:8" x14ac:dyDescent="0.25">
      <c r="A750" s="9">
        <v>45414</v>
      </c>
      <c r="B750">
        <v>10440</v>
      </c>
      <c r="C750" t="s">
        <v>711</v>
      </c>
      <c r="D750" s="9">
        <v>45414</v>
      </c>
      <c r="E750" s="39" t="s">
        <v>216</v>
      </c>
      <c r="F750" s="48">
        <v>75500</v>
      </c>
      <c r="G750">
        <f t="shared" si="23"/>
        <v>18875</v>
      </c>
      <c r="H750" s="48">
        <f t="shared" si="24"/>
        <v>56625</v>
      </c>
    </row>
    <row r="751" spans="1:8" x14ac:dyDescent="0.25">
      <c r="A751" s="9">
        <v>45415</v>
      </c>
      <c r="B751">
        <v>10441</v>
      </c>
      <c r="C751" t="s">
        <v>712</v>
      </c>
      <c r="D751" s="9">
        <v>45415</v>
      </c>
      <c r="E751" s="39" t="s">
        <v>713</v>
      </c>
      <c r="F751" s="48">
        <v>4908.8</v>
      </c>
      <c r="G751">
        <f t="shared" si="23"/>
        <v>1227.2</v>
      </c>
      <c r="H751" s="48">
        <f t="shared" si="24"/>
        <v>3681.6000000000004</v>
      </c>
    </row>
    <row r="752" spans="1:8" x14ac:dyDescent="0.25">
      <c r="A752" s="9">
        <v>45419</v>
      </c>
      <c r="B752">
        <v>10442</v>
      </c>
      <c r="C752" t="s">
        <v>714</v>
      </c>
      <c r="D752" s="9">
        <v>45419</v>
      </c>
      <c r="E752" s="39" t="s">
        <v>713</v>
      </c>
      <c r="F752" s="48">
        <v>10572.8</v>
      </c>
      <c r="G752">
        <f t="shared" si="23"/>
        <v>2643.2</v>
      </c>
      <c r="H752" s="48">
        <f t="shared" si="24"/>
        <v>7929.5999999999995</v>
      </c>
    </row>
    <row r="753" spans="1:8" x14ac:dyDescent="0.25">
      <c r="A753" s="9">
        <v>45419</v>
      </c>
      <c r="B753">
        <v>10443</v>
      </c>
      <c r="C753" t="s">
        <v>715</v>
      </c>
      <c r="D753" s="9">
        <v>45419</v>
      </c>
      <c r="E753" s="39" t="s">
        <v>713</v>
      </c>
      <c r="F753" s="48">
        <v>4720</v>
      </c>
      <c r="G753">
        <f t="shared" si="23"/>
        <v>1180</v>
      </c>
      <c r="H753" s="48">
        <f t="shared" si="24"/>
        <v>3540</v>
      </c>
    </row>
    <row r="754" spans="1:8" x14ac:dyDescent="0.25">
      <c r="A754" s="9">
        <v>45419</v>
      </c>
      <c r="B754">
        <v>10444</v>
      </c>
      <c r="C754" t="s">
        <v>716</v>
      </c>
      <c r="D754" s="9">
        <v>45419</v>
      </c>
      <c r="E754" s="39" t="s">
        <v>713</v>
      </c>
      <c r="F754" s="48">
        <v>2832</v>
      </c>
      <c r="G754">
        <f t="shared" si="23"/>
        <v>708</v>
      </c>
      <c r="H754" s="48">
        <f t="shared" si="24"/>
        <v>2124</v>
      </c>
    </row>
    <row r="755" spans="1:8" x14ac:dyDescent="0.25">
      <c r="A755" s="9">
        <v>45419</v>
      </c>
      <c r="B755">
        <v>10445</v>
      </c>
      <c r="C755" t="s">
        <v>717</v>
      </c>
      <c r="D755" s="9">
        <v>45419</v>
      </c>
      <c r="E755" s="39" t="s">
        <v>713</v>
      </c>
      <c r="F755" s="48">
        <v>10384</v>
      </c>
      <c r="G755">
        <f t="shared" si="23"/>
        <v>2596</v>
      </c>
      <c r="H755" s="48">
        <f t="shared" si="24"/>
        <v>7788</v>
      </c>
    </row>
    <row r="756" spans="1:8" x14ac:dyDescent="0.25">
      <c r="A756" s="9">
        <v>45419</v>
      </c>
      <c r="B756">
        <v>10446</v>
      </c>
      <c r="C756" t="s">
        <v>717</v>
      </c>
      <c r="D756" s="9">
        <v>45419</v>
      </c>
      <c r="E756" s="39" t="s">
        <v>713</v>
      </c>
      <c r="F756" s="48">
        <v>10384</v>
      </c>
      <c r="G756">
        <f t="shared" si="23"/>
        <v>2596</v>
      </c>
      <c r="H756" s="48">
        <f t="shared" si="24"/>
        <v>7788</v>
      </c>
    </row>
    <row r="757" spans="1:8" x14ac:dyDescent="0.25">
      <c r="A757" s="9">
        <v>45419</v>
      </c>
      <c r="B757">
        <v>10447</v>
      </c>
      <c r="C757" t="s">
        <v>718</v>
      </c>
      <c r="D757" s="9">
        <v>45419</v>
      </c>
      <c r="E757" s="39" t="s">
        <v>713</v>
      </c>
      <c r="F757" s="48">
        <v>5852.8</v>
      </c>
      <c r="G757">
        <f t="shared" si="23"/>
        <v>1463.2</v>
      </c>
      <c r="H757" s="48">
        <f t="shared" si="24"/>
        <v>4389.6000000000004</v>
      </c>
    </row>
    <row r="758" spans="1:8" x14ac:dyDescent="0.25">
      <c r="A758" s="9">
        <v>45419</v>
      </c>
      <c r="B758">
        <v>10448</v>
      </c>
      <c r="C758" t="s">
        <v>718</v>
      </c>
      <c r="D758" s="9">
        <v>45419</v>
      </c>
      <c r="E758" s="39" t="s">
        <v>713</v>
      </c>
      <c r="F758" s="48">
        <v>5852.8</v>
      </c>
      <c r="G758">
        <f t="shared" si="23"/>
        <v>1463.2</v>
      </c>
      <c r="H758" s="48">
        <f t="shared" si="24"/>
        <v>4389.6000000000004</v>
      </c>
    </row>
    <row r="759" spans="1:8" x14ac:dyDescent="0.25">
      <c r="A759" s="9">
        <v>45419</v>
      </c>
      <c r="B759">
        <v>10449</v>
      </c>
      <c r="C759" t="s">
        <v>719</v>
      </c>
      <c r="D759" s="9">
        <v>45419</v>
      </c>
      <c r="E759" s="39" t="s">
        <v>713</v>
      </c>
      <c r="F759" s="48">
        <v>16992</v>
      </c>
      <c r="G759">
        <f t="shared" si="23"/>
        <v>4248</v>
      </c>
      <c r="H759" s="48">
        <f t="shared" si="24"/>
        <v>12744</v>
      </c>
    </row>
    <row r="760" spans="1:8" x14ac:dyDescent="0.25">
      <c r="A760" s="9">
        <v>45420</v>
      </c>
      <c r="B760">
        <v>10450</v>
      </c>
      <c r="C760" t="s">
        <v>720</v>
      </c>
      <c r="D760" s="9">
        <v>45420</v>
      </c>
      <c r="E760" s="54" t="s">
        <v>424</v>
      </c>
      <c r="F760" s="48">
        <v>30750</v>
      </c>
      <c r="G760">
        <f t="shared" si="23"/>
        <v>7687.5</v>
      </c>
      <c r="H760" s="48">
        <f t="shared" si="24"/>
        <v>23062.5</v>
      </c>
    </row>
    <row r="761" spans="1:8" x14ac:dyDescent="0.25">
      <c r="A761" s="9">
        <v>45420</v>
      </c>
      <c r="B761">
        <v>10451</v>
      </c>
      <c r="C761" t="s">
        <v>721</v>
      </c>
      <c r="D761" s="9">
        <v>45420</v>
      </c>
      <c r="E761" s="39" t="s">
        <v>424</v>
      </c>
      <c r="F761" s="48">
        <v>10350</v>
      </c>
      <c r="G761">
        <f t="shared" si="23"/>
        <v>2587.5</v>
      </c>
      <c r="H761" s="48">
        <f t="shared" si="24"/>
        <v>7762.5</v>
      </c>
    </row>
    <row r="762" spans="1:8" x14ac:dyDescent="0.25">
      <c r="A762" s="9">
        <v>45420</v>
      </c>
      <c r="B762">
        <v>10452</v>
      </c>
      <c r="C762" t="s">
        <v>722</v>
      </c>
      <c r="D762" s="9">
        <v>45420</v>
      </c>
      <c r="E762" s="39" t="s">
        <v>424</v>
      </c>
      <c r="F762" s="48">
        <v>19500</v>
      </c>
      <c r="G762">
        <f t="shared" si="23"/>
        <v>4875</v>
      </c>
      <c r="H762" s="48">
        <f t="shared" si="24"/>
        <v>14625</v>
      </c>
    </row>
    <row r="763" spans="1:8" x14ac:dyDescent="0.25">
      <c r="A763" s="9">
        <v>45421</v>
      </c>
      <c r="B763">
        <v>10453</v>
      </c>
      <c r="C763" t="s">
        <v>724</v>
      </c>
      <c r="D763" s="9">
        <v>45421</v>
      </c>
      <c r="E763" s="39" t="s">
        <v>723</v>
      </c>
      <c r="F763" s="48">
        <v>8000</v>
      </c>
      <c r="G763">
        <f t="shared" si="23"/>
        <v>2000</v>
      </c>
      <c r="H763" s="48">
        <f t="shared" si="24"/>
        <v>6000</v>
      </c>
    </row>
    <row r="764" spans="1:8" x14ac:dyDescent="0.25">
      <c r="A764" s="9">
        <v>45421</v>
      </c>
      <c r="B764">
        <v>10454</v>
      </c>
      <c r="C764" t="s">
        <v>724</v>
      </c>
      <c r="D764" s="9">
        <v>45421</v>
      </c>
      <c r="E764" s="39" t="s">
        <v>723</v>
      </c>
      <c r="F764" s="48">
        <v>8000</v>
      </c>
      <c r="G764">
        <f t="shared" si="23"/>
        <v>2000</v>
      </c>
      <c r="H764" s="48">
        <f t="shared" si="24"/>
        <v>6000</v>
      </c>
    </row>
    <row r="765" spans="1:8" x14ac:dyDescent="0.25">
      <c r="A765" s="9">
        <v>45421</v>
      </c>
      <c r="B765">
        <v>10455</v>
      </c>
      <c r="C765" t="s">
        <v>724</v>
      </c>
      <c r="D765" s="9">
        <v>45421</v>
      </c>
      <c r="E765" s="39" t="s">
        <v>723</v>
      </c>
      <c r="F765" s="48">
        <v>8000</v>
      </c>
      <c r="G765">
        <f t="shared" si="23"/>
        <v>2000</v>
      </c>
      <c r="H765" s="48">
        <f t="shared" si="24"/>
        <v>6000</v>
      </c>
    </row>
    <row r="766" spans="1:8" x14ac:dyDescent="0.25">
      <c r="A766" s="9">
        <v>45421</v>
      </c>
      <c r="B766">
        <v>10456</v>
      </c>
      <c r="C766" t="s">
        <v>724</v>
      </c>
      <c r="D766" s="9">
        <v>45421</v>
      </c>
      <c r="E766" s="39" t="s">
        <v>723</v>
      </c>
      <c r="F766" s="48">
        <v>8000</v>
      </c>
      <c r="G766">
        <f t="shared" si="23"/>
        <v>2000</v>
      </c>
      <c r="H766" s="48">
        <f t="shared" si="24"/>
        <v>6000</v>
      </c>
    </row>
    <row r="767" spans="1:8" x14ac:dyDescent="0.25">
      <c r="A767" s="9">
        <v>45421</v>
      </c>
      <c r="B767">
        <v>10457</v>
      </c>
      <c r="C767" t="s">
        <v>724</v>
      </c>
      <c r="D767" s="9">
        <v>45421</v>
      </c>
      <c r="E767" s="39" t="s">
        <v>723</v>
      </c>
      <c r="F767" s="48">
        <v>8000</v>
      </c>
      <c r="G767">
        <f t="shared" si="23"/>
        <v>2000</v>
      </c>
      <c r="H767" s="48">
        <f t="shared" si="24"/>
        <v>6000</v>
      </c>
    </row>
    <row r="768" spans="1:8" x14ac:dyDescent="0.25">
      <c r="A768" s="9">
        <v>45421</v>
      </c>
      <c r="B768">
        <v>10458</v>
      </c>
      <c r="C768" t="s">
        <v>724</v>
      </c>
      <c r="D768" s="9">
        <v>45421</v>
      </c>
      <c r="E768" s="39" t="s">
        <v>723</v>
      </c>
      <c r="F768" s="48">
        <v>8000</v>
      </c>
      <c r="G768">
        <f t="shared" si="23"/>
        <v>2000</v>
      </c>
      <c r="H768" s="48">
        <f t="shared" si="24"/>
        <v>6000</v>
      </c>
    </row>
    <row r="769" spans="1:8" x14ac:dyDescent="0.25">
      <c r="A769" s="9">
        <v>45421</v>
      </c>
      <c r="B769">
        <v>10459</v>
      </c>
      <c r="C769" t="s">
        <v>724</v>
      </c>
      <c r="D769" s="9">
        <v>45421</v>
      </c>
      <c r="E769" s="39" t="s">
        <v>723</v>
      </c>
      <c r="F769" s="48">
        <v>8000</v>
      </c>
      <c r="G769">
        <f t="shared" si="23"/>
        <v>2000</v>
      </c>
      <c r="H769" s="48">
        <f t="shared" si="24"/>
        <v>6000</v>
      </c>
    </row>
    <row r="770" spans="1:8" x14ac:dyDescent="0.25">
      <c r="A770" s="9">
        <v>45421</v>
      </c>
      <c r="B770">
        <v>10460</v>
      </c>
      <c r="C770" t="s">
        <v>724</v>
      </c>
      <c r="D770" s="9">
        <v>45421</v>
      </c>
      <c r="E770" s="39" t="s">
        <v>723</v>
      </c>
      <c r="F770" s="48">
        <v>8000</v>
      </c>
      <c r="G770">
        <f t="shared" si="23"/>
        <v>2000</v>
      </c>
      <c r="H770" s="48">
        <f t="shared" si="24"/>
        <v>6000</v>
      </c>
    </row>
    <row r="771" spans="1:8" x14ac:dyDescent="0.25">
      <c r="A771" s="9">
        <v>45421</v>
      </c>
      <c r="B771">
        <v>10461</v>
      </c>
      <c r="C771" t="s">
        <v>724</v>
      </c>
      <c r="D771" s="9">
        <v>45421</v>
      </c>
      <c r="E771" s="39" t="s">
        <v>723</v>
      </c>
      <c r="F771" s="48">
        <v>8000</v>
      </c>
      <c r="G771">
        <f t="shared" si="23"/>
        <v>2000</v>
      </c>
      <c r="H771" s="48">
        <f t="shared" si="24"/>
        <v>6000</v>
      </c>
    </row>
    <row r="772" spans="1:8" x14ac:dyDescent="0.25">
      <c r="A772" s="9">
        <v>45421</v>
      </c>
      <c r="B772">
        <v>10462</v>
      </c>
      <c r="C772" t="s">
        <v>724</v>
      </c>
      <c r="D772" s="9">
        <v>45421</v>
      </c>
      <c r="E772" s="39" t="s">
        <v>723</v>
      </c>
      <c r="F772" s="48">
        <v>8000</v>
      </c>
      <c r="G772">
        <f t="shared" si="23"/>
        <v>2000</v>
      </c>
      <c r="H772" s="48">
        <f t="shared" si="24"/>
        <v>6000</v>
      </c>
    </row>
    <row r="773" spans="1:8" x14ac:dyDescent="0.25">
      <c r="A773" s="9">
        <v>45421</v>
      </c>
      <c r="B773">
        <v>10463</v>
      </c>
      <c r="C773" t="s">
        <v>724</v>
      </c>
      <c r="D773" s="9">
        <v>45421</v>
      </c>
      <c r="E773" s="39" t="s">
        <v>723</v>
      </c>
      <c r="F773" s="48">
        <v>8000</v>
      </c>
      <c r="G773">
        <f t="shared" si="23"/>
        <v>2000</v>
      </c>
      <c r="H773" s="48">
        <f t="shared" si="24"/>
        <v>6000</v>
      </c>
    </row>
    <row r="774" spans="1:8" x14ac:dyDescent="0.25">
      <c r="A774" s="9">
        <v>45421</v>
      </c>
      <c r="B774">
        <v>10464</v>
      </c>
      <c r="C774" t="s">
        <v>724</v>
      </c>
      <c r="D774" s="9">
        <v>45421</v>
      </c>
      <c r="E774" s="39" t="s">
        <v>723</v>
      </c>
      <c r="F774" s="48">
        <v>8000</v>
      </c>
      <c r="G774">
        <f t="shared" si="23"/>
        <v>2000</v>
      </c>
      <c r="H774" s="48">
        <f t="shared" si="24"/>
        <v>6000</v>
      </c>
    </row>
    <row r="775" spans="1:8" x14ac:dyDescent="0.25">
      <c r="A775" s="9">
        <v>45421</v>
      </c>
      <c r="B775">
        <v>10465</v>
      </c>
      <c r="C775" t="s">
        <v>724</v>
      </c>
      <c r="D775" s="9">
        <v>45421</v>
      </c>
      <c r="E775" s="39" t="s">
        <v>723</v>
      </c>
      <c r="F775" s="48">
        <v>8000</v>
      </c>
      <c r="G775">
        <f t="shared" si="23"/>
        <v>2000</v>
      </c>
      <c r="H775" s="48">
        <f t="shared" si="24"/>
        <v>6000</v>
      </c>
    </row>
    <row r="776" spans="1:8" x14ac:dyDescent="0.25">
      <c r="A776" s="9">
        <v>45421</v>
      </c>
      <c r="B776">
        <v>10466</v>
      </c>
      <c r="C776" t="s">
        <v>724</v>
      </c>
      <c r="D776" s="9">
        <v>45421</v>
      </c>
      <c r="E776" s="39" t="s">
        <v>723</v>
      </c>
      <c r="F776" s="48">
        <v>8000</v>
      </c>
      <c r="G776">
        <f t="shared" si="23"/>
        <v>2000</v>
      </c>
      <c r="H776" s="48">
        <f t="shared" si="24"/>
        <v>6000</v>
      </c>
    </row>
    <row r="777" spans="1:8" x14ac:dyDescent="0.25">
      <c r="A777" s="9">
        <v>45421</v>
      </c>
      <c r="B777">
        <v>10467</v>
      </c>
      <c r="C777" t="s">
        <v>724</v>
      </c>
      <c r="D777" s="9">
        <v>45421</v>
      </c>
      <c r="E777" s="39" t="s">
        <v>723</v>
      </c>
      <c r="F777" s="48">
        <v>8000</v>
      </c>
      <c r="G777">
        <f t="shared" si="23"/>
        <v>2000</v>
      </c>
      <c r="H777" s="48">
        <f t="shared" si="24"/>
        <v>6000</v>
      </c>
    </row>
    <row r="778" spans="1:8" x14ac:dyDescent="0.25">
      <c r="A778" s="9">
        <v>45421</v>
      </c>
      <c r="B778">
        <v>10468</v>
      </c>
      <c r="C778" t="s">
        <v>724</v>
      </c>
      <c r="D778" s="9">
        <v>45421</v>
      </c>
      <c r="E778" s="39" t="s">
        <v>723</v>
      </c>
      <c r="F778" s="48">
        <v>8000</v>
      </c>
      <c r="G778">
        <f t="shared" si="23"/>
        <v>2000</v>
      </c>
      <c r="H778" s="48">
        <f t="shared" si="24"/>
        <v>6000</v>
      </c>
    </row>
    <row r="779" spans="1:8" x14ac:dyDescent="0.25">
      <c r="A779" s="9">
        <v>45421</v>
      </c>
      <c r="B779">
        <v>10469</v>
      </c>
      <c r="C779" t="s">
        <v>724</v>
      </c>
      <c r="D779" s="9">
        <v>45421</v>
      </c>
      <c r="E779" s="39" t="s">
        <v>723</v>
      </c>
      <c r="F779" s="48">
        <v>8000</v>
      </c>
      <c r="G779">
        <f t="shared" si="23"/>
        <v>2000</v>
      </c>
      <c r="H779" s="48">
        <f t="shared" si="24"/>
        <v>6000</v>
      </c>
    </row>
    <row r="780" spans="1:8" x14ac:dyDescent="0.25">
      <c r="A780" s="9">
        <v>45421</v>
      </c>
      <c r="B780">
        <v>10470</v>
      </c>
      <c r="C780" t="s">
        <v>724</v>
      </c>
      <c r="D780" s="9">
        <v>45421</v>
      </c>
      <c r="E780" s="39" t="s">
        <v>723</v>
      </c>
      <c r="F780" s="48">
        <v>8000</v>
      </c>
      <c r="G780">
        <f t="shared" si="23"/>
        <v>2000</v>
      </c>
      <c r="H780" s="48">
        <f t="shared" si="24"/>
        <v>6000</v>
      </c>
    </row>
    <row r="781" spans="1:8" x14ac:dyDescent="0.25">
      <c r="A781" s="9">
        <v>45421</v>
      </c>
      <c r="B781">
        <v>10471</v>
      </c>
      <c r="C781" t="s">
        <v>724</v>
      </c>
      <c r="D781" s="9">
        <v>45421</v>
      </c>
      <c r="E781" s="39" t="s">
        <v>723</v>
      </c>
      <c r="F781" s="48">
        <v>8000</v>
      </c>
      <c r="G781">
        <f t="shared" si="23"/>
        <v>2000</v>
      </c>
      <c r="H781" s="48">
        <f t="shared" si="24"/>
        <v>6000</v>
      </c>
    </row>
    <row r="782" spans="1:8" x14ac:dyDescent="0.25">
      <c r="A782" s="9">
        <v>45421</v>
      </c>
      <c r="B782">
        <v>10472</v>
      </c>
      <c r="C782" t="s">
        <v>724</v>
      </c>
      <c r="D782" s="9">
        <v>45421</v>
      </c>
      <c r="E782" s="39" t="s">
        <v>723</v>
      </c>
      <c r="F782" s="48">
        <v>8000</v>
      </c>
      <c r="G782">
        <f t="shared" si="23"/>
        <v>2000</v>
      </c>
      <c r="H782" s="48">
        <f t="shared" si="24"/>
        <v>6000</v>
      </c>
    </row>
    <row r="783" spans="1:8" x14ac:dyDescent="0.25">
      <c r="A783" s="9">
        <v>45425</v>
      </c>
      <c r="B783">
        <v>10473</v>
      </c>
      <c r="C783" t="s">
        <v>725</v>
      </c>
      <c r="D783" s="9">
        <v>45425</v>
      </c>
      <c r="E783" s="39" t="s">
        <v>713</v>
      </c>
      <c r="F783" s="48">
        <v>5800</v>
      </c>
      <c r="G783">
        <f t="shared" si="23"/>
        <v>1450</v>
      </c>
      <c r="H783" s="48">
        <f t="shared" si="24"/>
        <v>4350</v>
      </c>
    </row>
    <row r="784" spans="1:8" x14ac:dyDescent="0.25">
      <c r="A784" s="9">
        <v>45425</v>
      </c>
      <c r="B784">
        <v>10474</v>
      </c>
      <c r="C784" t="s">
        <v>725</v>
      </c>
      <c r="D784" s="9">
        <v>45425</v>
      </c>
      <c r="E784" s="39" t="s">
        <v>713</v>
      </c>
      <c r="F784" s="48">
        <v>5800</v>
      </c>
      <c r="G784">
        <f t="shared" si="23"/>
        <v>1450</v>
      </c>
      <c r="H784" s="48">
        <f t="shared" si="24"/>
        <v>4350</v>
      </c>
    </row>
    <row r="785" spans="1:8" x14ac:dyDescent="0.25">
      <c r="A785" s="9">
        <v>45425</v>
      </c>
      <c r="B785">
        <v>10475</v>
      </c>
      <c r="C785" t="s">
        <v>726</v>
      </c>
      <c r="D785" s="9">
        <v>45425</v>
      </c>
      <c r="E785" s="39" t="s">
        <v>727</v>
      </c>
      <c r="F785" s="48">
        <v>97500</v>
      </c>
      <c r="G785">
        <f t="shared" si="23"/>
        <v>24375</v>
      </c>
      <c r="H785" s="48">
        <f t="shared" si="24"/>
        <v>73125</v>
      </c>
    </row>
    <row r="786" spans="1:8" x14ac:dyDescent="0.25">
      <c r="A786" s="9">
        <v>45425</v>
      </c>
      <c r="B786">
        <v>10476</v>
      </c>
      <c r="C786" t="s">
        <v>728</v>
      </c>
      <c r="D786" s="9">
        <v>45425</v>
      </c>
      <c r="E786" s="39" t="s">
        <v>727</v>
      </c>
      <c r="F786" s="48">
        <v>4200</v>
      </c>
      <c r="G786">
        <f t="shared" si="23"/>
        <v>1050</v>
      </c>
      <c r="H786" s="48">
        <f t="shared" si="24"/>
        <v>3150</v>
      </c>
    </row>
    <row r="787" spans="1:8" x14ac:dyDescent="0.25">
      <c r="A787" s="9">
        <v>45425</v>
      </c>
      <c r="B787">
        <v>10477</v>
      </c>
      <c r="C787" t="s">
        <v>729</v>
      </c>
      <c r="D787" s="9">
        <v>45425</v>
      </c>
      <c r="E787" s="39" t="s">
        <v>727</v>
      </c>
      <c r="F787" s="48">
        <v>23100</v>
      </c>
      <c r="G787">
        <f t="shared" si="23"/>
        <v>5775</v>
      </c>
      <c r="H787" s="48">
        <f t="shared" si="24"/>
        <v>17325</v>
      </c>
    </row>
    <row r="788" spans="1:8" x14ac:dyDescent="0.25">
      <c r="A788" s="9">
        <v>45425</v>
      </c>
      <c r="B788">
        <v>10478</v>
      </c>
      <c r="C788" t="s">
        <v>730</v>
      </c>
      <c r="D788" s="9">
        <v>45425</v>
      </c>
      <c r="E788" s="39" t="s">
        <v>727</v>
      </c>
      <c r="F788" s="48">
        <v>15650</v>
      </c>
      <c r="G788">
        <f t="shared" si="23"/>
        <v>3912.5</v>
      </c>
      <c r="H788" s="48">
        <f t="shared" si="24"/>
        <v>11737.5</v>
      </c>
    </row>
    <row r="789" spans="1:8" x14ac:dyDescent="0.25">
      <c r="A789" s="9">
        <v>45425</v>
      </c>
      <c r="B789">
        <v>10479</v>
      </c>
      <c r="C789" t="s">
        <v>731</v>
      </c>
      <c r="D789" s="9">
        <v>45425</v>
      </c>
      <c r="E789" s="39" t="s">
        <v>732</v>
      </c>
      <c r="F789" s="48">
        <v>88983.05</v>
      </c>
      <c r="G789">
        <f t="shared" si="23"/>
        <v>22245.762500000001</v>
      </c>
      <c r="H789" s="48">
        <f t="shared" si="24"/>
        <v>66737.287500000006</v>
      </c>
    </row>
    <row r="790" spans="1:8" x14ac:dyDescent="0.25">
      <c r="A790" s="9">
        <v>45425</v>
      </c>
      <c r="B790">
        <v>10480</v>
      </c>
      <c r="C790" t="s">
        <v>726</v>
      </c>
      <c r="D790" s="9">
        <v>45425</v>
      </c>
      <c r="E790" s="39" t="s">
        <v>732</v>
      </c>
      <c r="F790" s="48">
        <v>81777</v>
      </c>
      <c r="G790">
        <f t="shared" si="23"/>
        <v>20444.25</v>
      </c>
      <c r="H790" s="48">
        <f t="shared" si="24"/>
        <v>61332.75</v>
      </c>
    </row>
    <row r="791" spans="1:8" x14ac:dyDescent="0.25">
      <c r="A791" s="9">
        <v>45428</v>
      </c>
      <c r="B791">
        <v>10481</v>
      </c>
      <c r="C791" t="s">
        <v>733</v>
      </c>
      <c r="D791" s="9">
        <v>45428</v>
      </c>
      <c r="E791" s="39" t="s">
        <v>732</v>
      </c>
      <c r="F791" s="48">
        <v>7800</v>
      </c>
      <c r="G791" s="48">
        <f t="shared" si="23"/>
        <v>1950</v>
      </c>
      <c r="H791" s="48">
        <f t="shared" si="24"/>
        <v>5850</v>
      </c>
    </row>
    <row r="792" spans="1:8" x14ac:dyDescent="0.25">
      <c r="A792" s="9">
        <v>45428</v>
      </c>
      <c r="B792">
        <v>10482</v>
      </c>
      <c r="C792" t="s">
        <v>734</v>
      </c>
      <c r="D792" s="9">
        <v>45428</v>
      </c>
      <c r="E792" s="39" t="s">
        <v>732</v>
      </c>
      <c r="F792" s="48">
        <v>12700</v>
      </c>
      <c r="G792" s="48">
        <f t="shared" si="23"/>
        <v>3175</v>
      </c>
      <c r="H792" s="48">
        <f t="shared" si="24"/>
        <v>9525</v>
      </c>
    </row>
    <row r="793" spans="1:8" x14ac:dyDescent="0.25">
      <c r="A793" s="9">
        <v>45428</v>
      </c>
      <c r="B793">
        <v>10483</v>
      </c>
      <c r="C793" t="s">
        <v>734</v>
      </c>
      <c r="D793" s="9">
        <v>45428</v>
      </c>
      <c r="E793" s="39" t="s">
        <v>732</v>
      </c>
      <c r="F793" s="48">
        <v>12700</v>
      </c>
      <c r="G793" s="48">
        <f t="shared" si="23"/>
        <v>3175</v>
      </c>
      <c r="H793" s="48">
        <f t="shared" si="24"/>
        <v>9525</v>
      </c>
    </row>
    <row r="794" spans="1:8" x14ac:dyDescent="0.25">
      <c r="A794" s="9">
        <v>45428</v>
      </c>
      <c r="B794">
        <v>10484</v>
      </c>
      <c r="C794" t="s">
        <v>734</v>
      </c>
      <c r="D794" s="9">
        <v>45428</v>
      </c>
      <c r="E794" s="39" t="s">
        <v>732</v>
      </c>
      <c r="F794" s="48">
        <v>12700</v>
      </c>
      <c r="G794" s="48">
        <f t="shared" si="23"/>
        <v>3175</v>
      </c>
      <c r="H794" s="48">
        <f t="shared" si="24"/>
        <v>9525</v>
      </c>
    </row>
    <row r="795" spans="1:8" x14ac:dyDescent="0.25">
      <c r="A795" s="9">
        <v>45428</v>
      </c>
      <c r="B795">
        <v>10485</v>
      </c>
      <c r="C795" t="s">
        <v>734</v>
      </c>
      <c r="D795" s="9">
        <v>45428</v>
      </c>
      <c r="E795" s="39" t="s">
        <v>732</v>
      </c>
      <c r="F795" s="48">
        <v>12700</v>
      </c>
      <c r="G795" s="48">
        <f t="shared" si="23"/>
        <v>3175</v>
      </c>
      <c r="H795" s="48">
        <f t="shared" si="24"/>
        <v>9525</v>
      </c>
    </row>
    <row r="796" spans="1:8" x14ac:dyDescent="0.25">
      <c r="A796" s="9">
        <v>45428</v>
      </c>
      <c r="B796">
        <v>10486</v>
      </c>
      <c r="C796" t="s">
        <v>734</v>
      </c>
      <c r="D796" s="9">
        <v>45428</v>
      </c>
      <c r="E796" s="39" t="s">
        <v>732</v>
      </c>
      <c r="F796" s="48">
        <v>12700</v>
      </c>
      <c r="G796" s="48">
        <f t="shared" si="23"/>
        <v>3175</v>
      </c>
      <c r="H796" s="48">
        <f t="shared" si="24"/>
        <v>9525</v>
      </c>
    </row>
    <row r="797" spans="1:8" x14ac:dyDescent="0.25">
      <c r="A797" s="9">
        <v>45428</v>
      </c>
      <c r="B797">
        <v>10487</v>
      </c>
      <c r="C797" t="s">
        <v>730</v>
      </c>
      <c r="D797" s="9">
        <v>45428</v>
      </c>
      <c r="E797" s="39" t="s">
        <v>727</v>
      </c>
      <c r="F797" s="48">
        <v>88983</v>
      </c>
      <c r="G797" s="48">
        <f t="shared" si="23"/>
        <v>22245.75</v>
      </c>
      <c r="H797" s="48">
        <f t="shared" si="24"/>
        <v>66737.25</v>
      </c>
    </row>
    <row r="798" spans="1:8" x14ac:dyDescent="0.25">
      <c r="A798" s="9">
        <v>45428</v>
      </c>
      <c r="B798">
        <v>10488</v>
      </c>
      <c r="C798" t="s">
        <v>735</v>
      </c>
      <c r="D798" s="9">
        <v>45428</v>
      </c>
      <c r="E798" s="39" t="s">
        <v>732</v>
      </c>
      <c r="F798" s="48">
        <v>129288</v>
      </c>
      <c r="G798" s="48">
        <f t="shared" si="23"/>
        <v>32322</v>
      </c>
      <c r="H798" s="48">
        <f t="shared" si="24"/>
        <v>96966</v>
      </c>
    </row>
    <row r="799" spans="1:8" x14ac:dyDescent="0.25">
      <c r="A799" s="9">
        <v>45428</v>
      </c>
      <c r="B799">
        <v>10489</v>
      </c>
      <c r="C799" t="s">
        <v>736</v>
      </c>
      <c r="D799" s="9">
        <v>45428</v>
      </c>
      <c r="E799" s="39" t="s">
        <v>732</v>
      </c>
      <c r="F799" s="48">
        <v>4189</v>
      </c>
      <c r="G799" s="48">
        <f t="shared" si="23"/>
        <v>1047.25</v>
      </c>
      <c r="H799" s="48">
        <f t="shared" si="24"/>
        <v>3141.75</v>
      </c>
    </row>
    <row r="800" spans="1:8" x14ac:dyDescent="0.25">
      <c r="A800" s="9">
        <v>45429</v>
      </c>
      <c r="B800">
        <v>10490</v>
      </c>
      <c r="C800" t="s">
        <v>738</v>
      </c>
      <c r="D800" s="9">
        <v>45429</v>
      </c>
      <c r="E800" s="39" t="s">
        <v>737</v>
      </c>
      <c r="F800" s="48">
        <v>7554.65</v>
      </c>
      <c r="G800" s="48">
        <f t="shared" si="23"/>
        <v>1888.6624999999999</v>
      </c>
      <c r="H800" s="48">
        <f t="shared" si="24"/>
        <v>5665.9874999999993</v>
      </c>
    </row>
    <row r="801" spans="1:8" x14ac:dyDescent="0.25">
      <c r="A801" s="9">
        <v>45429</v>
      </c>
      <c r="B801">
        <v>10491</v>
      </c>
      <c r="C801" t="s">
        <v>738</v>
      </c>
      <c r="D801" s="9">
        <v>45429</v>
      </c>
      <c r="E801" s="39" t="s">
        <v>737</v>
      </c>
      <c r="F801" s="48">
        <v>7554.65</v>
      </c>
      <c r="G801" s="48">
        <f t="shared" si="23"/>
        <v>1888.6624999999999</v>
      </c>
      <c r="H801" s="48">
        <f t="shared" si="24"/>
        <v>5665.9874999999993</v>
      </c>
    </row>
    <row r="802" spans="1:8" x14ac:dyDescent="0.25">
      <c r="A802" s="9">
        <v>45429</v>
      </c>
      <c r="B802">
        <v>10492</v>
      </c>
      <c r="C802" t="s">
        <v>738</v>
      </c>
      <c r="D802" s="9">
        <v>45429</v>
      </c>
      <c r="E802" s="39" t="s">
        <v>737</v>
      </c>
      <c r="F802" s="48">
        <v>7554.65</v>
      </c>
      <c r="G802" s="48">
        <f t="shared" si="23"/>
        <v>1888.6624999999999</v>
      </c>
      <c r="H802" s="48">
        <f t="shared" si="24"/>
        <v>5665.9874999999993</v>
      </c>
    </row>
    <row r="803" spans="1:8" x14ac:dyDescent="0.25">
      <c r="A803" s="9">
        <v>45429</v>
      </c>
      <c r="B803">
        <v>10493</v>
      </c>
      <c r="C803" t="s">
        <v>738</v>
      </c>
      <c r="D803" s="9">
        <v>45429</v>
      </c>
      <c r="E803" s="39" t="s">
        <v>737</v>
      </c>
      <c r="F803" s="48">
        <v>7554.65</v>
      </c>
      <c r="G803" s="48">
        <f t="shared" si="23"/>
        <v>1888.6624999999999</v>
      </c>
      <c r="H803" s="48">
        <f t="shared" si="24"/>
        <v>5665.9874999999993</v>
      </c>
    </row>
    <row r="804" spans="1:8" x14ac:dyDescent="0.25">
      <c r="A804" s="9">
        <v>45429</v>
      </c>
      <c r="B804">
        <v>10494</v>
      </c>
      <c r="C804" t="s">
        <v>738</v>
      </c>
      <c r="D804" s="9">
        <v>45429</v>
      </c>
      <c r="E804" s="39" t="s">
        <v>737</v>
      </c>
      <c r="F804" s="48">
        <v>7554.65</v>
      </c>
      <c r="G804" s="48">
        <f t="shared" si="23"/>
        <v>1888.6624999999999</v>
      </c>
      <c r="H804" s="48">
        <f t="shared" si="24"/>
        <v>5665.9874999999993</v>
      </c>
    </row>
    <row r="805" spans="1:8" x14ac:dyDescent="0.25">
      <c r="A805" s="9">
        <v>45429</v>
      </c>
      <c r="B805">
        <v>10495</v>
      </c>
      <c r="C805" t="s">
        <v>738</v>
      </c>
      <c r="D805" s="9">
        <v>45429</v>
      </c>
      <c r="E805" s="39" t="s">
        <v>737</v>
      </c>
      <c r="F805" s="48">
        <v>7554.65</v>
      </c>
      <c r="G805" s="48">
        <f t="shared" si="23"/>
        <v>1888.6624999999999</v>
      </c>
      <c r="H805" s="48">
        <f t="shared" si="24"/>
        <v>5665.9874999999993</v>
      </c>
    </row>
    <row r="806" spans="1:8" x14ac:dyDescent="0.25">
      <c r="A806" s="9">
        <v>45429</v>
      </c>
      <c r="B806">
        <v>10496</v>
      </c>
      <c r="C806" t="s">
        <v>738</v>
      </c>
      <c r="D806" s="9">
        <v>45429</v>
      </c>
      <c r="E806" s="39" t="s">
        <v>737</v>
      </c>
      <c r="F806" s="48">
        <v>7554.65</v>
      </c>
      <c r="G806" s="48">
        <f t="shared" si="23"/>
        <v>1888.6624999999999</v>
      </c>
      <c r="H806" s="48">
        <f t="shared" si="24"/>
        <v>5665.9874999999993</v>
      </c>
    </row>
    <row r="807" spans="1:8" x14ac:dyDescent="0.25">
      <c r="A807" s="9">
        <v>45429</v>
      </c>
      <c r="B807">
        <v>10497</v>
      </c>
      <c r="C807" t="s">
        <v>738</v>
      </c>
      <c r="D807" s="9">
        <v>45429</v>
      </c>
      <c r="E807" s="39" t="s">
        <v>737</v>
      </c>
      <c r="F807" s="48">
        <v>7554.65</v>
      </c>
      <c r="G807" s="48">
        <f t="shared" si="23"/>
        <v>1888.6624999999999</v>
      </c>
      <c r="H807" s="48">
        <f t="shared" si="24"/>
        <v>5665.9874999999993</v>
      </c>
    </row>
    <row r="808" spans="1:8" x14ac:dyDescent="0.25">
      <c r="A808" s="9">
        <v>45429</v>
      </c>
      <c r="B808">
        <v>10498</v>
      </c>
      <c r="C808" t="s">
        <v>738</v>
      </c>
      <c r="D808" s="9">
        <v>45429</v>
      </c>
      <c r="E808" s="39" t="s">
        <v>737</v>
      </c>
      <c r="F808" s="48">
        <v>7554.65</v>
      </c>
      <c r="G808" s="48">
        <f t="shared" si="23"/>
        <v>1888.6624999999999</v>
      </c>
      <c r="H808" s="48">
        <f t="shared" si="24"/>
        <v>5665.9874999999993</v>
      </c>
    </row>
    <row r="809" spans="1:8" x14ac:dyDescent="0.25">
      <c r="A809" s="9">
        <v>45429</v>
      </c>
      <c r="B809">
        <v>10499</v>
      </c>
      <c r="C809" t="s">
        <v>738</v>
      </c>
      <c r="D809" s="9">
        <v>45429</v>
      </c>
      <c r="E809" s="39" t="s">
        <v>737</v>
      </c>
      <c r="F809" s="48">
        <v>7554.65</v>
      </c>
      <c r="G809" s="48">
        <f t="shared" si="23"/>
        <v>1888.6624999999999</v>
      </c>
      <c r="H809" s="48">
        <f t="shared" si="24"/>
        <v>5665.9874999999993</v>
      </c>
    </row>
    <row r="810" spans="1:8" x14ac:dyDescent="0.25">
      <c r="A810" s="9">
        <v>45429</v>
      </c>
      <c r="B810">
        <v>10500</v>
      </c>
      <c r="C810" t="s">
        <v>738</v>
      </c>
      <c r="D810" s="9">
        <v>45429</v>
      </c>
      <c r="E810" s="39" t="s">
        <v>737</v>
      </c>
      <c r="F810" s="48">
        <v>7554.65</v>
      </c>
      <c r="G810" s="48">
        <f t="shared" si="23"/>
        <v>1888.6624999999999</v>
      </c>
      <c r="H810" s="48">
        <f t="shared" si="24"/>
        <v>5665.9874999999993</v>
      </c>
    </row>
    <row r="811" spans="1:8" x14ac:dyDescent="0.25">
      <c r="A811" s="9">
        <v>45429</v>
      </c>
      <c r="B811">
        <v>10501</v>
      </c>
      <c r="C811" t="s">
        <v>738</v>
      </c>
      <c r="D811" s="9">
        <v>45429</v>
      </c>
      <c r="E811" s="39" t="s">
        <v>737</v>
      </c>
      <c r="F811" s="48">
        <v>7554.65</v>
      </c>
      <c r="G811" s="48">
        <f t="shared" si="23"/>
        <v>1888.6624999999999</v>
      </c>
      <c r="H811" s="48">
        <f t="shared" si="24"/>
        <v>5665.9874999999993</v>
      </c>
    </row>
    <row r="812" spans="1:8" x14ac:dyDescent="0.25">
      <c r="A812" s="9">
        <v>45429</v>
      </c>
      <c r="B812">
        <v>10502</v>
      </c>
      <c r="C812" t="s">
        <v>738</v>
      </c>
      <c r="D812" s="9">
        <v>45429</v>
      </c>
      <c r="E812" s="39" t="s">
        <v>737</v>
      </c>
      <c r="F812" s="48">
        <v>7554.65</v>
      </c>
      <c r="G812" s="48">
        <f t="shared" ref="G812:G858" si="25">F812*25%</f>
        <v>1888.6624999999999</v>
      </c>
      <c r="H812" s="48">
        <f t="shared" ref="H812:H858" si="26">F812-G812</f>
        <v>5665.9874999999993</v>
      </c>
    </row>
    <row r="813" spans="1:8" x14ac:dyDescent="0.25">
      <c r="A813" s="9">
        <v>45429</v>
      </c>
      <c r="B813">
        <v>10503</v>
      </c>
      <c r="C813" t="s">
        <v>738</v>
      </c>
      <c r="D813" s="9">
        <v>45429</v>
      </c>
      <c r="E813" s="39" t="s">
        <v>737</v>
      </c>
      <c r="F813" s="48">
        <v>7554.65</v>
      </c>
      <c r="G813" s="48">
        <f t="shared" si="25"/>
        <v>1888.6624999999999</v>
      </c>
      <c r="H813" s="48">
        <f t="shared" si="26"/>
        <v>5665.9874999999993</v>
      </c>
    </row>
    <row r="814" spans="1:8" x14ac:dyDescent="0.25">
      <c r="A814" s="9">
        <v>45429</v>
      </c>
      <c r="B814">
        <v>10504</v>
      </c>
      <c r="C814" t="s">
        <v>738</v>
      </c>
      <c r="D814" s="9">
        <v>45429</v>
      </c>
      <c r="E814" s="39" t="s">
        <v>737</v>
      </c>
      <c r="F814" s="48">
        <v>7554.65</v>
      </c>
      <c r="G814" s="48">
        <f t="shared" si="25"/>
        <v>1888.6624999999999</v>
      </c>
      <c r="H814" s="48">
        <f t="shared" si="26"/>
        <v>5665.9874999999993</v>
      </c>
    </row>
    <row r="815" spans="1:8" x14ac:dyDescent="0.25">
      <c r="A815" s="9">
        <v>45429</v>
      </c>
      <c r="B815">
        <v>10505</v>
      </c>
      <c r="C815" t="s">
        <v>738</v>
      </c>
      <c r="D815" s="9">
        <v>45429</v>
      </c>
      <c r="E815" s="39" t="s">
        <v>737</v>
      </c>
      <c r="F815" s="48">
        <v>7554.65</v>
      </c>
      <c r="G815" s="48">
        <f t="shared" si="25"/>
        <v>1888.6624999999999</v>
      </c>
      <c r="H815" s="48">
        <f t="shared" si="26"/>
        <v>5665.9874999999993</v>
      </c>
    </row>
    <row r="816" spans="1:8" x14ac:dyDescent="0.25">
      <c r="A816" s="9">
        <v>45429</v>
      </c>
      <c r="B816">
        <v>10506</v>
      </c>
      <c r="C816" t="s">
        <v>738</v>
      </c>
      <c r="D816" s="9">
        <v>45429</v>
      </c>
      <c r="E816" s="39" t="s">
        <v>737</v>
      </c>
      <c r="F816" s="48">
        <v>7554.65</v>
      </c>
      <c r="G816" s="48">
        <f t="shared" si="25"/>
        <v>1888.6624999999999</v>
      </c>
      <c r="H816" s="48">
        <f t="shared" si="26"/>
        <v>5665.9874999999993</v>
      </c>
    </row>
    <row r="817" spans="1:8" x14ac:dyDescent="0.25">
      <c r="A817" s="9">
        <v>45429</v>
      </c>
      <c r="B817">
        <v>10507</v>
      </c>
      <c r="C817" t="s">
        <v>738</v>
      </c>
      <c r="D817" s="9">
        <v>45429</v>
      </c>
      <c r="E817" s="39" t="s">
        <v>737</v>
      </c>
      <c r="F817" s="48">
        <v>7554.65</v>
      </c>
      <c r="G817" s="48">
        <f t="shared" si="25"/>
        <v>1888.6624999999999</v>
      </c>
      <c r="H817" s="48">
        <f t="shared" si="26"/>
        <v>5665.9874999999993</v>
      </c>
    </row>
    <row r="818" spans="1:8" x14ac:dyDescent="0.25">
      <c r="A818" s="9">
        <v>45429</v>
      </c>
      <c r="B818">
        <v>10508</v>
      </c>
      <c r="C818" t="s">
        <v>738</v>
      </c>
      <c r="D818" s="9">
        <v>45429</v>
      </c>
      <c r="E818" s="39" t="s">
        <v>737</v>
      </c>
      <c r="F818" s="48">
        <v>7554.65</v>
      </c>
      <c r="G818" s="48">
        <f t="shared" si="25"/>
        <v>1888.6624999999999</v>
      </c>
      <c r="H818" s="48">
        <f t="shared" si="26"/>
        <v>5665.9874999999993</v>
      </c>
    </row>
    <row r="819" spans="1:8" x14ac:dyDescent="0.25">
      <c r="A819" s="9">
        <v>45429</v>
      </c>
      <c r="B819">
        <v>10509</v>
      </c>
      <c r="C819" t="s">
        <v>738</v>
      </c>
      <c r="D819" s="9">
        <v>45429</v>
      </c>
      <c r="E819" s="39" t="s">
        <v>737</v>
      </c>
      <c r="F819" s="48">
        <v>7554.65</v>
      </c>
      <c r="G819" s="48">
        <f t="shared" si="25"/>
        <v>1888.6624999999999</v>
      </c>
      <c r="H819" s="48">
        <f t="shared" si="26"/>
        <v>5665.9874999999993</v>
      </c>
    </row>
    <row r="820" spans="1:8" x14ac:dyDescent="0.25">
      <c r="A820" s="9">
        <v>45429</v>
      </c>
      <c r="B820">
        <v>10510</v>
      </c>
      <c r="C820" t="s">
        <v>738</v>
      </c>
      <c r="D820" s="9">
        <v>45429</v>
      </c>
      <c r="E820" s="39" t="s">
        <v>737</v>
      </c>
      <c r="F820" s="48">
        <v>7554.65</v>
      </c>
      <c r="G820" s="48">
        <f t="shared" si="25"/>
        <v>1888.6624999999999</v>
      </c>
      <c r="H820" s="48">
        <f t="shared" si="26"/>
        <v>5665.9874999999993</v>
      </c>
    </row>
    <row r="821" spans="1:8" x14ac:dyDescent="0.25">
      <c r="A821" s="9">
        <v>45429</v>
      </c>
      <c r="B821">
        <v>10511</v>
      </c>
      <c r="C821" t="s">
        <v>739</v>
      </c>
      <c r="D821" s="9">
        <v>45429</v>
      </c>
      <c r="E821" s="39" t="s">
        <v>594</v>
      </c>
      <c r="F821" s="48">
        <v>114583.29</v>
      </c>
      <c r="G821" s="48">
        <f t="shared" si="25"/>
        <v>28645.822499999998</v>
      </c>
      <c r="H821" s="48">
        <f t="shared" si="26"/>
        <v>85937.467499999999</v>
      </c>
    </row>
    <row r="822" spans="1:8" x14ac:dyDescent="0.25">
      <c r="A822" s="9">
        <v>45429</v>
      </c>
      <c r="B822">
        <v>10512</v>
      </c>
      <c r="C822" t="s">
        <v>740</v>
      </c>
      <c r="D822" s="9">
        <v>45429</v>
      </c>
      <c r="E822" s="39" t="s">
        <v>713</v>
      </c>
      <c r="F822" s="48">
        <v>16700</v>
      </c>
      <c r="G822" s="48">
        <f t="shared" si="25"/>
        <v>4175</v>
      </c>
      <c r="H822" s="48">
        <f t="shared" si="26"/>
        <v>12525</v>
      </c>
    </row>
    <row r="823" spans="1:8" x14ac:dyDescent="0.25">
      <c r="A823" s="9">
        <v>45429</v>
      </c>
      <c r="B823">
        <v>10513</v>
      </c>
      <c r="C823" t="s">
        <v>741</v>
      </c>
      <c r="D823" s="9">
        <v>45429</v>
      </c>
      <c r="E823" s="39" t="s">
        <v>713</v>
      </c>
      <c r="F823" s="48">
        <v>5100</v>
      </c>
      <c r="G823" s="48">
        <f t="shared" si="25"/>
        <v>1275</v>
      </c>
      <c r="H823" s="48">
        <f t="shared" si="26"/>
        <v>3825</v>
      </c>
    </row>
    <row r="824" spans="1:8" x14ac:dyDescent="0.25">
      <c r="A824" s="9">
        <v>45429</v>
      </c>
      <c r="B824">
        <v>10514</v>
      </c>
      <c r="C824" t="s">
        <v>742</v>
      </c>
      <c r="D824" s="9">
        <v>45429</v>
      </c>
      <c r="E824" s="39" t="s">
        <v>732</v>
      </c>
      <c r="F824" s="48">
        <v>13862.5</v>
      </c>
      <c r="G824" s="48">
        <f t="shared" si="25"/>
        <v>3465.625</v>
      </c>
      <c r="H824" s="48">
        <f t="shared" si="26"/>
        <v>10396.875</v>
      </c>
    </row>
    <row r="825" spans="1:8" x14ac:dyDescent="0.25">
      <c r="A825" s="9">
        <v>45429</v>
      </c>
      <c r="B825">
        <v>10515</v>
      </c>
      <c r="C825" t="s">
        <v>742</v>
      </c>
      <c r="D825" s="9">
        <v>45429</v>
      </c>
      <c r="E825" s="39" t="s">
        <v>732</v>
      </c>
      <c r="F825" s="48">
        <v>13862.5</v>
      </c>
      <c r="G825" s="48">
        <f t="shared" si="25"/>
        <v>3465.625</v>
      </c>
      <c r="H825" s="48">
        <f t="shared" si="26"/>
        <v>10396.875</v>
      </c>
    </row>
    <row r="826" spans="1:8" x14ac:dyDescent="0.25">
      <c r="A826" s="9">
        <v>45429</v>
      </c>
      <c r="B826">
        <v>10516</v>
      </c>
      <c r="C826" t="s">
        <v>742</v>
      </c>
      <c r="D826" s="9">
        <v>45429</v>
      </c>
      <c r="E826" s="39" t="s">
        <v>732</v>
      </c>
      <c r="F826" s="48">
        <v>13862.5</v>
      </c>
      <c r="G826" s="48">
        <f t="shared" si="25"/>
        <v>3465.625</v>
      </c>
      <c r="H826" s="48">
        <f t="shared" si="26"/>
        <v>10396.875</v>
      </c>
    </row>
    <row r="827" spans="1:8" x14ac:dyDescent="0.25">
      <c r="A827" s="9">
        <v>45429</v>
      </c>
      <c r="B827">
        <v>10517</v>
      </c>
      <c r="C827" t="s">
        <v>742</v>
      </c>
      <c r="D827" s="9">
        <v>45429</v>
      </c>
      <c r="E827" s="39" t="s">
        <v>732</v>
      </c>
      <c r="F827" s="48">
        <v>13862.5</v>
      </c>
      <c r="G827" s="48">
        <f t="shared" si="25"/>
        <v>3465.625</v>
      </c>
      <c r="H827" s="48">
        <f t="shared" si="26"/>
        <v>10396.875</v>
      </c>
    </row>
    <row r="828" spans="1:8" x14ac:dyDescent="0.25">
      <c r="A828" s="9">
        <v>45429</v>
      </c>
      <c r="B828">
        <v>10518</v>
      </c>
      <c r="C828" t="s">
        <v>742</v>
      </c>
      <c r="D828" s="9">
        <v>45429</v>
      </c>
      <c r="E828" s="39" t="s">
        <v>732</v>
      </c>
      <c r="F828" s="48">
        <v>13862.5</v>
      </c>
      <c r="G828" s="48">
        <f t="shared" si="25"/>
        <v>3465.625</v>
      </c>
      <c r="H828" s="48">
        <f t="shared" si="26"/>
        <v>10396.875</v>
      </c>
    </row>
    <row r="829" spans="1:8" x14ac:dyDescent="0.25">
      <c r="A829" s="9">
        <v>45432</v>
      </c>
      <c r="B829">
        <v>10519</v>
      </c>
      <c r="C829" t="s">
        <v>743</v>
      </c>
      <c r="D829" s="9">
        <v>45432</v>
      </c>
      <c r="E829" s="39" t="s">
        <v>744</v>
      </c>
      <c r="F829" s="48">
        <v>68387.490000000005</v>
      </c>
      <c r="G829" s="48">
        <f t="shared" si="25"/>
        <v>17096.872500000001</v>
      </c>
      <c r="H829" s="48">
        <f t="shared" si="26"/>
        <v>51290.617500000008</v>
      </c>
    </row>
    <row r="830" spans="1:8" x14ac:dyDescent="0.25">
      <c r="A830" s="9">
        <v>45432</v>
      </c>
      <c r="B830">
        <v>10520</v>
      </c>
      <c r="C830" t="s">
        <v>743</v>
      </c>
      <c r="D830" s="9">
        <v>45432</v>
      </c>
      <c r="E830" s="39" t="s">
        <v>744</v>
      </c>
      <c r="F830" s="48">
        <v>68387.490000000005</v>
      </c>
      <c r="G830" s="48">
        <f t="shared" si="25"/>
        <v>17096.872500000001</v>
      </c>
      <c r="H830" s="48">
        <f t="shared" si="26"/>
        <v>51290.617500000008</v>
      </c>
    </row>
    <row r="831" spans="1:8" x14ac:dyDescent="0.25">
      <c r="A831" s="9">
        <v>45432</v>
      </c>
      <c r="B831">
        <v>10521</v>
      </c>
      <c r="C831" t="s">
        <v>743</v>
      </c>
      <c r="D831" s="9">
        <v>45432</v>
      </c>
      <c r="E831" s="39" t="s">
        <v>744</v>
      </c>
      <c r="F831" s="48">
        <v>68387.490000000005</v>
      </c>
      <c r="G831" s="48">
        <f t="shared" si="25"/>
        <v>17096.872500000001</v>
      </c>
      <c r="H831" s="48">
        <f t="shared" si="26"/>
        <v>51290.617500000008</v>
      </c>
    </row>
    <row r="832" spans="1:8" x14ac:dyDescent="0.25">
      <c r="A832" s="9">
        <v>45432</v>
      </c>
      <c r="B832">
        <v>10522</v>
      </c>
      <c r="C832" t="s">
        <v>743</v>
      </c>
      <c r="D832" s="9">
        <v>45432</v>
      </c>
      <c r="E832" s="39" t="s">
        <v>744</v>
      </c>
      <c r="F832" s="48">
        <v>68387.490000000005</v>
      </c>
      <c r="G832" s="48">
        <f t="shared" si="25"/>
        <v>17096.872500000001</v>
      </c>
      <c r="H832" s="48">
        <f t="shared" si="26"/>
        <v>51290.617500000008</v>
      </c>
    </row>
    <row r="833" spans="1:8" x14ac:dyDescent="0.25">
      <c r="A833" s="9">
        <v>45432</v>
      </c>
      <c r="B833">
        <v>10523</v>
      </c>
      <c r="C833" t="s">
        <v>743</v>
      </c>
      <c r="D833" s="9">
        <v>45432</v>
      </c>
      <c r="E833" s="39" t="s">
        <v>744</v>
      </c>
      <c r="F833" s="48">
        <v>68387.490000000005</v>
      </c>
      <c r="G833" s="48">
        <f t="shared" si="25"/>
        <v>17096.872500000001</v>
      </c>
      <c r="H833" s="48">
        <f t="shared" si="26"/>
        <v>51290.617500000008</v>
      </c>
    </row>
    <row r="834" spans="1:8" x14ac:dyDescent="0.25">
      <c r="A834" s="9">
        <v>45432</v>
      </c>
      <c r="B834">
        <v>10524</v>
      </c>
      <c r="C834" t="s">
        <v>743</v>
      </c>
      <c r="D834" s="9">
        <v>45432</v>
      </c>
      <c r="E834" s="39" t="s">
        <v>744</v>
      </c>
      <c r="F834" s="48">
        <v>68387.490000000005</v>
      </c>
      <c r="G834" s="48">
        <f t="shared" si="25"/>
        <v>17096.872500000001</v>
      </c>
      <c r="H834" s="48">
        <f t="shared" si="26"/>
        <v>51290.617500000008</v>
      </c>
    </row>
    <row r="835" spans="1:8" x14ac:dyDescent="0.25">
      <c r="A835" s="9">
        <v>45432</v>
      </c>
      <c r="B835">
        <v>10525</v>
      </c>
      <c r="C835" t="s">
        <v>743</v>
      </c>
      <c r="D835" s="9">
        <v>45432</v>
      </c>
      <c r="E835" s="39" t="s">
        <v>744</v>
      </c>
      <c r="F835" s="48">
        <v>68387.490000000005</v>
      </c>
      <c r="G835" s="48">
        <f t="shared" si="25"/>
        <v>17096.872500000001</v>
      </c>
      <c r="H835" s="48">
        <f t="shared" si="26"/>
        <v>51290.617500000008</v>
      </c>
    </row>
    <row r="836" spans="1:8" x14ac:dyDescent="0.25">
      <c r="A836" s="9">
        <v>45434</v>
      </c>
      <c r="B836">
        <v>10526</v>
      </c>
      <c r="C836" t="s">
        <v>745</v>
      </c>
      <c r="D836" s="9">
        <v>45434</v>
      </c>
      <c r="E836" s="39" t="s">
        <v>689</v>
      </c>
      <c r="F836" s="48">
        <v>79000</v>
      </c>
      <c r="G836" s="48">
        <f t="shared" si="25"/>
        <v>19750</v>
      </c>
      <c r="H836" s="48">
        <f t="shared" si="26"/>
        <v>59250</v>
      </c>
    </row>
    <row r="837" spans="1:8" x14ac:dyDescent="0.25">
      <c r="A837" s="9">
        <v>45434</v>
      </c>
      <c r="B837">
        <v>10527</v>
      </c>
      <c r="C837" t="s">
        <v>512</v>
      </c>
      <c r="D837" s="9">
        <v>45434</v>
      </c>
      <c r="E837" s="39" t="s">
        <v>689</v>
      </c>
      <c r="F837" s="48">
        <v>86350</v>
      </c>
      <c r="G837" s="48">
        <f t="shared" si="25"/>
        <v>21587.5</v>
      </c>
      <c r="H837" s="48">
        <f t="shared" si="26"/>
        <v>64762.5</v>
      </c>
    </row>
    <row r="838" spans="1:8" x14ac:dyDescent="0.25">
      <c r="A838" s="9">
        <v>45434</v>
      </c>
      <c r="B838">
        <v>10528</v>
      </c>
      <c r="C838" t="s">
        <v>746</v>
      </c>
      <c r="D838" s="9">
        <v>45434</v>
      </c>
      <c r="E838" s="39" t="s">
        <v>689</v>
      </c>
      <c r="F838" s="48">
        <v>39250</v>
      </c>
      <c r="G838" s="48">
        <f t="shared" si="25"/>
        <v>9812.5</v>
      </c>
      <c r="H838" s="48">
        <f t="shared" si="26"/>
        <v>29437.5</v>
      </c>
    </row>
    <row r="839" spans="1:8" x14ac:dyDescent="0.25">
      <c r="A839" s="9">
        <v>45434</v>
      </c>
      <c r="B839">
        <v>10529</v>
      </c>
      <c r="C839" t="s">
        <v>747</v>
      </c>
      <c r="D839" s="9">
        <v>45434</v>
      </c>
      <c r="E839" s="39" t="s">
        <v>689</v>
      </c>
      <c r="F839" s="48">
        <v>235500</v>
      </c>
      <c r="G839" s="48">
        <f t="shared" si="25"/>
        <v>58875</v>
      </c>
      <c r="H839" s="48">
        <f t="shared" si="26"/>
        <v>176625</v>
      </c>
    </row>
    <row r="840" spans="1:8" x14ac:dyDescent="0.25">
      <c r="A840" s="9">
        <v>45434</v>
      </c>
      <c r="B840">
        <v>10530</v>
      </c>
      <c r="C840" t="s">
        <v>748</v>
      </c>
      <c r="D840" s="9">
        <v>45434</v>
      </c>
      <c r="E840" s="39" t="s">
        <v>689</v>
      </c>
      <c r="F840" s="48">
        <v>117750.17</v>
      </c>
      <c r="G840" s="48">
        <f t="shared" si="25"/>
        <v>29437.5425</v>
      </c>
      <c r="H840" s="48">
        <f t="shared" si="26"/>
        <v>88312.627500000002</v>
      </c>
    </row>
    <row r="841" spans="1:8" x14ac:dyDescent="0.25">
      <c r="A841" s="9">
        <v>45434</v>
      </c>
      <c r="B841">
        <v>10531</v>
      </c>
      <c r="C841" t="s">
        <v>749</v>
      </c>
      <c r="D841" s="9">
        <v>45434</v>
      </c>
      <c r="E841" s="39" t="s">
        <v>689</v>
      </c>
      <c r="F841" s="48">
        <v>16700</v>
      </c>
      <c r="G841" s="48">
        <f t="shared" si="25"/>
        <v>4175</v>
      </c>
      <c r="H841" s="48">
        <f t="shared" si="26"/>
        <v>12525</v>
      </c>
    </row>
    <row r="842" spans="1:8" x14ac:dyDescent="0.25">
      <c r="A842" s="9">
        <v>45434</v>
      </c>
      <c r="B842">
        <v>10532</v>
      </c>
      <c r="C842" t="s">
        <v>750</v>
      </c>
      <c r="D842" s="9">
        <v>45434</v>
      </c>
      <c r="E842" s="39" t="s">
        <v>689</v>
      </c>
      <c r="F842" s="48">
        <v>92400</v>
      </c>
      <c r="G842" s="48">
        <f t="shared" si="25"/>
        <v>23100</v>
      </c>
      <c r="H842" s="48">
        <f t="shared" si="26"/>
        <v>69300</v>
      </c>
    </row>
    <row r="843" spans="1:8" x14ac:dyDescent="0.25">
      <c r="A843" s="9">
        <v>45440</v>
      </c>
      <c r="B843">
        <v>10533</v>
      </c>
      <c r="C843" t="s">
        <v>739</v>
      </c>
      <c r="D843" s="9">
        <v>45440</v>
      </c>
      <c r="E843" s="39" t="s">
        <v>689</v>
      </c>
      <c r="F843" s="48">
        <v>95780</v>
      </c>
      <c r="G843" s="48">
        <f t="shared" si="25"/>
        <v>23945</v>
      </c>
      <c r="H843" s="48">
        <f t="shared" si="26"/>
        <v>71835</v>
      </c>
    </row>
    <row r="844" spans="1:8" x14ac:dyDescent="0.25">
      <c r="A844" s="9">
        <v>45440</v>
      </c>
      <c r="B844">
        <v>10534</v>
      </c>
      <c r="C844" t="s">
        <v>739</v>
      </c>
      <c r="D844" s="9">
        <v>45440</v>
      </c>
      <c r="E844" s="39" t="s">
        <v>689</v>
      </c>
      <c r="F844" s="48">
        <v>95780</v>
      </c>
      <c r="G844" s="48">
        <f t="shared" si="25"/>
        <v>23945</v>
      </c>
      <c r="H844" s="48">
        <f t="shared" si="26"/>
        <v>71835</v>
      </c>
    </row>
    <row r="845" spans="1:8" x14ac:dyDescent="0.25">
      <c r="A845" s="9">
        <v>45443</v>
      </c>
      <c r="B845">
        <v>10535</v>
      </c>
      <c r="C845" t="s">
        <v>753</v>
      </c>
      <c r="D845" s="9">
        <v>45443</v>
      </c>
      <c r="E845" s="39" t="s">
        <v>751</v>
      </c>
      <c r="F845" s="48">
        <v>16094</v>
      </c>
      <c r="G845" s="48">
        <f t="shared" si="25"/>
        <v>4023.5</v>
      </c>
      <c r="H845" s="48">
        <f t="shared" si="26"/>
        <v>12070.5</v>
      </c>
    </row>
    <row r="846" spans="1:8" x14ac:dyDescent="0.25">
      <c r="A846" s="9">
        <v>45443</v>
      </c>
      <c r="B846">
        <v>10536</v>
      </c>
      <c r="C846" t="s">
        <v>753</v>
      </c>
      <c r="D846" s="9">
        <v>45443</v>
      </c>
      <c r="E846" s="39" t="s">
        <v>751</v>
      </c>
      <c r="F846" s="48">
        <v>16094</v>
      </c>
      <c r="G846" s="48">
        <f t="shared" si="25"/>
        <v>4023.5</v>
      </c>
      <c r="H846" s="48">
        <f t="shared" si="26"/>
        <v>12070.5</v>
      </c>
    </row>
    <row r="847" spans="1:8" x14ac:dyDescent="0.25">
      <c r="A847" s="9">
        <v>45443</v>
      </c>
      <c r="B847">
        <v>10537</v>
      </c>
      <c r="C847" t="s">
        <v>753</v>
      </c>
      <c r="D847" s="9">
        <v>45443</v>
      </c>
      <c r="E847" s="39" t="s">
        <v>751</v>
      </c>
      <c r="F847" s="48">
        <v>16094</v>
      </c>
      <c r="G847" s="48">
        <f t="shared" si="25"/>
        <v>4023.5</v>
      </c>
      <c r="H847" s="48">
        <f t="shared" si="26"/>
        <v>12070.5</v>
      </c>
    </row>
    <row r="848" spans="1:8" x14ac:dyDescent="0.25">
      <c r="A848" s="9">
        <v>45443</v>
      </c>
      <c r="B848">
        <v>10538</v>
      </c>
      <c r="C848" t="s">
        <v>753</v>
      </c>
      <c r="D848" s="9">
        <v>45443</v>
      </c>
      <c r="E848" s="39" t="s">
        <v>751</v>
      </c>
      <c r="F848" s="48">
        <v>16094</v>
      </c>
      <c r="G848" s="48">
        <f t="shared" si="25"/>
        <v>4023.5</v>
      </c>
      <c r="H848" s="48">
        <f t="shared" si="26"/>
        <v>12070.5</v>
      </c>
    </row>
    <row r="849" spans="1:8" x14ac:dyDescent="0.25">
      <c r="A849" s="9">
        <v>45443</v>
      </c>
      <c r="B849">
        <v>10539</v>
      </c>
      <c r="C849" t="s">
        <v>753</v>
      </c>
      <c r="D849" s="9">
        <v>45443</v>
      </c>
      <c r="E849" s="39" t="s">
        <v>751</v>
      </c>
      <c r="F849" s="48">
        <v>16094</v>
      </c>
      <c r="G849" s="48">
        <f t="shared" si="25"/>
        <v>4023.5</v>
      </c>
      <c r="H849" s="48">
        <f t="shared" si="26"/>
        <v>12070.5</v>
      </c>
    </row>
    <row r="850" spans="1:8" x14ac:dyDescent="0.25">
      <c r="A850" s="9">
        <v>45443</v>
      </c>
      <c r="B850">
        <v>10540</v>
      </c>
      <c r="C850" t="s">
        <v>753</v>
      </c>
      <c r="D850" s="9">
        <v>45443</v>
      </c>
      <c r="E850" s="39" t="s">
        <v>751</v>
      </c>
      <c r="F850" s="48">
        <v>16094</v>
      </c>
      <c r="G850" s="48">
        <f t="shared" si="25"/>
        <v>4023.5</v>
      </c>
      <c r="H850" s="48">
        <f t="shared" si="26"/>
        <v>12070.5</v>
      </c>
    </row>
    <row r="851" spans="1:8" x14ac:dyDescent="0.25">
      <c r="A851" s="9">
        <v>45443</v>
      </c>
      <c r="B851">
        <v>10541</v>
      </c>
      <c r="C851" t="s">
        <v>753</v>
      </c>
      <c r="D851" s="9">
        <v>45443</v>
      </c>
      <c r="E851" s="39" t="s">
        <v>751</v>
      </c>
      <c r="F851" s="48">
        <v>16094</v>
      </c>
      <c r="G851" s="48">
        <f t="shared" si="25"/>
        <v>4023.5</v>
      </c>
      <c r="H851" s="48">
        <f t="shared" si="26"/>
        <v>12070.5</v>
      </c>
    </row>
    <row r="852" spans="1:8" x14ac:dyDescent="0.25">
      <c r="A852" s="9">
        <v>45443</v>
      </c>
      <c r="B852">
        <v>10542</v>
      </c>
      <c r="C852" t="s">
        <v>753</v>
      </c>
      <c r="D852" s="9">
        <v>45443</v>
      </c>
      <c r="E852" s="39" t="s">
        <v>751</v>
      </c>
      <c r="F852" s="48">
        <v>16094</v>
      </c>
      <c r="G852" s="48">
        <f t="shared" si="25"/>
        <v>4023.5</v>
      </c>
      <c r="H852" s="48">
        <f t="shared" si="26"/>
        <v>12070.5</v>
      </c>
    </row>
    <row r="853" spans="1:8" x14ac:dyDescent="0.25">
      <c r="A853" s="9">
        <v>45443</v>
      </c>
      <c r="B853">
        <v>10543</v>
      </c>
      <c r="C853" t="s">
        <v>753</v>
      </c>
      <c r="D853" s="9">
        <v>45443</v>
      </c>
      <c r="E853" s="39" t="s">
        <v>751</v>
      </c>
      <c r="F853" s="48">
        <v>16094</v>
      </c>
      <c r="G853" s="48">
        <f t="shared" si="25"/>
        <v>4023.5</v>
      </c>
      <c r="H853" s="48">
        <f t="shared" si="26"/>
        <v>12070.5</v>
      </c>
    </row>
    <row r="854" spans="1:8" x14ac:dyDescent="0.25">
      <c r="A854" s="9">
        <v>45443</v>
      </c>
      <c r="B854">
        <v>10544</v>
      </c>
      <c r="C854" t="s">
        <v>752</v>
      </c>
      <c r="D854" s="9">
        <v>45443</v>
      </c>
      <c r="E854" s="39" t="s">
        <v>751</v>
      </c>
      <c r="F854" s="48">
        <v>86400</v>
      </c>
      <c r="G854" s="48">
        <f t="shared" si="25"/>
        <v>21600</v>
      </c>
      <c r="H854" s="48">
        <f t="shared" si="26"/>
        <v>64800</v>
      </c>
    </row>
    <row r="855" spans="1:8" x14ac:dyDescent="0.25">
      <c r="A855" s="9">
        <v>45443</v>
      </c>
      <c r="B855">
        <v>10545</v>
      </c>
      <c r="C855" t="s">
        <v>754</v>
      </c>
      <c r="D855" s="9">
        <v>45443</v>
      </c>
      <c r="E855" s="39" t="s">
        <v>755</v>
      </c>
      <c r="F855" s="48">
        <v>65640</v>
      </c>
      <c r="G855" s="48">
        <f t="shared" si="25"/>
        <v>16410</v>
      </c>
      <c r="H855" s="48">
        <f t="shared" si="26"/>
        <v>49230</v>
      </c>
    </row>
    <row r="856" spans="1:8" x14ac:dyDescent="0.25">
      <c r="A856" s="9">
        <v>45443</v>
      </c>
      <c r="B856">
        <v>10546</v>
      </c>
      <c r="C856" t="s">
        <v>754</v>
      </c>
      <c r="D856" s="9">
        <v>45443</v>
      </c>
      <c r="E856" s="39" t="s">
        <v>755</v>
      </c>
      <c r="F856" s="48">
        <v>65640</v>
      </c>
      <c r="G856" s="48">
        <f t="shared" si="25"/>
        <v>16410</v>
      </c>
      <c r="H856" s="48">
        <f t="shared" si="26"/>
        <v>49230</v>
      </c>
    </row>
    <row r="857" spans="1:8" x14ac:dyDescent="0.25">
      <c r="A857" s="9">
        <v>45443</v>
      </c>
      <c r="B857">
        <v>10547</v>
      </c>
      <c r="C857" t="s">
        <v>756</v>
      </c>
      <c r="D857" s="9">
        <v>45443</v>
      </c>
      <c r="E857" s="39" t="s">
        <v>755</v>
      </c>
      <c r="F857" s="48">
        <v>39150</v>
      </c>
      <c r="G857" s="48">
        <f t="shared" si="25"/>
        <v>9787.5</v>
      </c>
      <c r="H857" s="48">
        <f t="shared" si="26"/>
        <v>29362.5</v>
      </c>
    </row>
    <row r="858" spans="1:8" x14ac:dyDescent="0.25">
      <c r="A858" s="9">
        <v>45443</v>
      </c>
      <c r="B858">
        <v>10548</v>
      </c>
      <c r="C858" t="s">
        <v>756</v>
      </c>
      <c r="D858" s="9">
        <v>45443</v>
      </c>
      <c r="E858" s="39" t="s">
        <v>755</v>
      </c>
      <c r="F858" s="48">
        <v>39150</v>
      </c>
      <c r="G858" s="48">
        <f t="shared" si="25"/>
        <v>9787.5</v>
      </c>
      <c r="H858" s="48">
        <f t="shared" si="26"/>
        <v>29362.5</v>
      </c>
    </row>
    <row r="859" spans="1:8" x14ac:dyDescent="0.25">
      <c r="E859" s="39"/>
    </row>
    <row r="860" spans="1:8" x14ac:dyDescent="0.25">
      <c r="E860" s="39"/>
    </row>
    <row r="861" spans="1:8" x14ac:dyDescent="0.25">
      <c r="E861" s="39"/>
    </row>
    <row r="862" spans="1:8" x14ac:dyDescent="0.25">
      <c r="E862" s="39" t="s">
        <v>707</v>
      </c>
      <c r="F862" s="48">
        <f>SUM(F748:F861)</f>
        <v>3133528.7899999991</v>
      </c>
      <c r="G862">
        <f>SUM(G748:G861)</f>
        <v>783382.19749999978</v>
      </c>
      <c r="H862" s="48">
        <f ca="1">SUM(H747:H861)</f>
        <v>2350146.5925000003</v>
      </c>
    </row>
    <row r="863" spans="1:8" x14ac:dyDescent="0.25">
      <c r="E863" s="39"/>
      <c r="H863" s="48"/>
    </row>
    <row r="864" spans="1:8" x14ac:dyDescent="0.25">
      <c r="E864" s="39"/>
    </row>
    <row r="865" spans="1:8" x14ac:dyDescent="0.25">
      <c r="E865" s="39"/>
    </row>
    <row r="866" spans="1:8" x14ac:dyDescent="0.25">
      <c r="E866" s="39"/>
    </row>
    <row r="867" spans="1:8" x14ac:dyDescent="0.25">
      <c r="E867" s="39"/>
    </row>
    <row r="868" spans="1:8" x14ac:dyDescent="0.25">
      <c r="E868" s="39"/>
    </row>
    <row r="869" spans="1:8" x14ac:dyDescent="0.25">
      <c r="E869" s="39"/>
    </row>
    <row r="870" spans="1:8" x14ac:dyDescent="0.25">
      <c r="E870" s="39"/>
    </row>
    <row r="871" spans="1:8" x14ac:dyDescent="0.25">
      <c r="E871" s="39"/>
    </row>
    <row r="872" spans="1:8" x14ac:dyDescent="0.25">
      <c r="E872" s="39"/>
    </row>
    <row r="873" spans="1:8" x14ac:dyDescent="0.25">
      <c r="E873" s="39"/>
    </row>
    <row r="874" spans="1:8" x14ac:dyDescent="0.25">
      <c r="E874" s="39"/>
    </row>
    <row r="875" spans="1:8" x14ac:dyDescent="0.25">
      <c r="E875" s="39"/>
    </row>
    <row r="876" spans="1:8" x14ac:dyDescent="0.25">
      <c r="E876" s="39"/>
    </row>
    <row r="877" spans="1:8" ht="26.25" x14ac:dyDescent="0.4">
      <c r="A877" s="90">
        <v>45444</v>
      </c>
      <c r="B877" s="81"/>
      <c r="C877" s="81"/>
      <c r="D877" s="81"/>
      <c r="E877" s="81"/>
      <c r="F877" s="81"/>
      <c r="G877" s="81"/>
      <c r="H877" s="82"/>
    </row>
    <row r="878" spans="1:8" x14ac:dyDescent="0.25">
      <c r="A878" s="4" t="s">
        <v>3</v>
      </c>
      <c r="B878" s="4" t="s">
        <v>4</v>
      </c>
      <c r="C878" s="4" t="s">
        <v>5</v>
      </c>
      <c r="D878" s="4" t="s">
        <v>6</v>
      </c>
      <c r="E878" s="38" t="s">
        <v>7</v>
      </c>
      <c r="F878" s="5" t="s">
        <v>8</v>
      </c>
      <c r="G878" s="5" t="s">
        <v>9</v>
      </c>
      <c r="H878" s="6">
        <f ca="1">+C937+#REF!+A878:H878</f>
        <v>0</v>
      </c>
    </row>
    <row r="879" spans="1:8" x14ac:dyDescent="0.25">
      <c r="A879" s="9">
        <v>45447</v>
      </c>
      <c r="B879">
        <v>10549</v>
      </c>
      <c r="C879" t="s">
        <v>759</v>
      </c>
      <c r="D879" s="9">
        <v>45447</v>
      </c>
      <c r="E879" s="39" t="s">
        <v>758</v>
      </c>
      <c r="F879" s="48">
        <v>1853.25</v>
      </c>
      <c r="G879">
        <f t="shared" ref="G879:G942" si="27">F879*25%</f>
        <v>463.3125</v>
      </c>
      <c r="H879" s="48">
        <f t="shared" ref="H879:H885" si="28">F879-G880</f>
        <v>1389.9375</v>
      </c>
    </row>
    <row r="880" spans="1:8" x14ac:dyDescent="0.25">
      <c r="A880" s="9">
        <v>45447</v>
      </c>
      <c r="B880">
        <v>10550</v>
      </c>
      <c r="C880" t="s">
        <v>759</v>
      </c>
      <c r="D880" s="9">
        <v>45447</v>
      </c>
      <c r="E880" s="39" t="s">
        <v>758</v>
      </c>
      <c r="F880" s="48">
        <v>1853.25</v>
      </c>
      <c r="G880">
        <f t="shared" si="27"/>
        <v>463.3125</v>
      </c>
      <c r="H880" s="48">
        <f t="shared" si="28"/>
        <v>1389.9375</v>
      </c>
    </row>
    <row r="881" spans="1:8" x14ac:dyDescent="0.25">
      <c r="A881" s="9">
        <v>45447</v>
      </c>
      <c r="B881">
        <v>10551</v>
      </c>
      <c r="C881" t="s">
        <v>759</v>
      </c>
      <c r="D881" s="9">
        <v>45447</v>
      </c>
      <c r="E881" s="39" t="s">
        <v>758</v>
      </c>
      <c r="F881" s="48">
        <v>1853.25</v>
      </c>
      <c r="G881">
        <f t="shared" si="27"/>
        <v>463.3125</v>
      </c>
      <c r="H881" s="48">
        <f t="shared" si="28"/>
        <v>1389.9375</v>
      </c>
    </row>
    <row r="882" spans="1:8" x14ac:dyDescent="0.25">
      <c r="A882" s="9">
        <v>45447</v>
      </c>
      <c r="B882">
        <v>10552</v>
      </c>
      <c r="C882" t="s">
        <v>759</v>
      </c>
      <c r="D882" s="9">
        <v>45447</v>
      </c>
      <c r="E882" s="39" t="s">
        <v>758</v>
      </c>
      <c r="F882" s="48">
        <v>1853.25</v>
      </c>
      <c r="G882">
        <f t="shared" si="27"/>
        <v>463.3125</v>
      </c>
      <c r="H882" s="48">
        <f t="shared" si="28"/>
        <v>1389.9375</v>
      </c>
    </row>
    <row r="883" spans="1:8" x14ac:dyDescent="0.25">
      <c r="A883" s="9">
        <v>45447</v>
      </c>
      <c r="B883">
        <v>10553</v>
      </c>
      <c r="C883" t="s">
        <v>759</v>
      </c>
      <c r="D883" s="9">
        <v>45447</v>
      </c>
      <c r="E883" s="39" t="s">
        <v>758</v>
      </c>
      <c r="F883" s="48">
        <v>1853.25</v>
      </c>
      <c r="G883">
        <f t="shared" si="27"/>
        <v>463.3125</v>
      </c>
      <c r="H883" s="48">
        <f t="shared" si="28"/>
        <v>1389.9375</v>
      </c>
    </row>
    <row r="884" spans="1:8" x14ac:dyDescent="0.25">
      <c r="A884" s="9">
        <v>45447</v>
      </c>
      <c r="B884">
        <v>10554</v>
      </c>
      <c r="C884" t="s">
        <v>759</v>
      </c>
      <c r="D884" s="9">
        <v>45447</v>
      </c>
      <c r="E884" s="39" t="s">
        <v>758</v>
      </c>
      <c r="F884" s="48">
        <v>1853.25</v>
      </c>
      <c r="G884">
        <f t="shared" si="27"/>
        <v>463.3125</v>
      </c>
      <c r="H884" s="48">
        <f t="shared" si="28"/>
        <v>1389.9375</v>
      </c>
    </row>
    <row r="885" spans="1:8" x14ac:dyDescent="0.25">
      <c r="A885" s="9">
        <v>45447</v>
      </c>
      <c r="B885">
        <v>10555</v>
      </c>
      <c r="C885" t="s">
        <v>759</v>
      </c>
      <c r="D885" s="9">
        <v>45447</v>
      </c>
      <c r="E885" s="39" t="s">
        <v>758</v>
      </c>
      <c r="F885" s="48">
        <v>1853.25</v>
      </c>
      <c r="G885">
        <f t="shared" si="27"/>
        <v>463.3125</v>
      </c>
      <c r="H885" s="48">
        <f t="shared" si="28"/>
        <v>1389.9375</v>
      </c>
    </row>
    <row r="886" spans="1:8" x14ac:dyDescent="0.25">
      <c r="A886" s="9">
        <v>45447</v>
      </c>
      <c r="B886">
        <v>10556</v>
      </c>
      <c r="C886" t="s">
        <v>759</v>
      </c>
      <c r="D886" s="9">
        <v>45447</v>
      </c>
      <c r="E886" s="39" t="s">
        <v>758</v>
      </c>
      <c r="F886" s="48">
        <v>1853.25</v>
      </c>
      <c r="G886">
        <f t="shared" si="27"/>
        <v>463.3125</v>
      </c>
      <c r="H886" s="48">
        <f t="shared" ref="H886:H949" si="29">F886-G886</f>
        <v>1389.9375</v>
      </c>
    </row>
    <row r="887" spans="1:8" x14ac:dyDescent="0.25">
      <c r="A887" s="9">
        <v>45448</v>
      </c>
      <c r="B887">
        <v>10557</v>
      </c>
      <c r="C887" t="s">
        <v>760</v>
      </c>
      <c r="D887" s="9">
        <v>45448</v>
      </c>
      <c r="E887" s="39" t="s">
        <v>590</v>
      </c>
      <c r="F887" s="48">
        <v>7345</v>
      </c>
      <c r="G887">
        <f t="shared" si="27"/>
        <v>1836.25</v>
      </c>
      <c r="H887" s="48">
        <f t="shared" si="29"/>
        <v>5508.75</v>
      </c>
    </row>
    <row r="888" spans="1:8" x14ac:dyDescent="0.25">
      <c r="A888" s="9">
        <v>45448</v>
      </c>
      <c r="B888">
        <v>10558</v>
      </c>
      <c r="C888" t="s">
        <v>760</v>
      </c>
      <c r="D888" s="9">
        <v>45448</v>
      </c>
      <c r="E888" s="39" t="s">
        <v>590</v>
      </c>
      <c r="F888" s="48">
        <v>7345</v>
      </c>
      <c r="G888">
        <f t="shared" si="27"/>
        <v>1836.25</v>
      </c>
      <c r="H888" s="48">
        <f t="shared" si="29"/>
        <v>5508.75</v>
      </c>
    </row>
    <row r="889" spans="1:8" x14ac:dyDescent="0.25">
      <c r="A889" s="9">
        <v>45448</v>
      </c>
      <c r="B889">
        <v>10559</v>
      </c>
      <c r="C889" t="s">
        <v>761</v>
      </c>
      <c r="D889" s="9">
        <v>45448</v>
      </c>
      <c r="E889" s="39" t="s">
        <v>762</v>
      </c>
      <c r="F889" s="48">
        <v>65200</v>
      </c>
      <c r="G889">
        <f t="shared" si="27"/>
        <v>16300</v>
      </c>
      <c r="H889" s="48">
        <f t="shared" si="29"/>
        <v>48900</v>
      </c>
    </row>
    <row r="890" spans="1:8" x14ac:dyDescent="0.25">
      <c r="A890" s="9">
        <v>45449</v>
      </c>
      <c r="B890">
        <v>10560</v>
      </c>
      <c r="C890" t="s">
        <v>763</v>
      </c>
      <c r="D890" s="9">
        <v>45449</v>
      </c>
      <c r="E890" s="39" t="s">
        <v>764</v>
      </c>
      <c r="F890" s="48">
        <v>91150</v>
      </c>
      <c r="G890">
        <f t="shared" si="27"/>
        <v>22787.5</v>
      </c>
      <c r="H890" s="48">
        <f t="shared" si="29"/>
        <v>68362.5</v>
      </c>
    </row>
    <row r="891" spans="1:8" x14ac:dyDescent="0.25">
      <c r="A891" s="9">
        <v>45449</v>
      </c>
      <c r="B891">
        <v>10561</v>
      </c>
      <c r="C891" t="s">
        <v>765</v>
      </c>
      <c r="D891" s="9">
        <v>45449</v>
      </c>
      <c r="E891" s="39" t="s">
        <v>764</v>
      </c>
      <c r="F891" s="48">
        <v>11111</v>
      </c>
      <c r="G891">
        <f t="shared" si="27"/>
        <v>2777.75</v>
      </c>
      <c r="H891" s="48">
        <f t="shared" si="29"/>
        <v>8333.25</v>
      </c>
    </row>
    <row r="892" spans="1:8" x14ac:dyDescent="0.25">
      <c r="A892" s="9">
        <v>45449</v>
      </c>
      <c r="B892">
        <v>10562</v>
      </c>
      <c r="C892" t="s">
        <v>766</v>
      </c>
      <c r="D892" s="9">
        <v>45449</v>
      </c>
      <c r="E892" s="39" t="s">
        <v>767</v>
      </c>
      <c r="F892" s="48">
        <v>5950</v>
      </c>
      <c r="G892">
        <f t="shared" si="27"/>
        <v>1487.5</v>
      </c>
      <c r="H892" s="48">
        <f t="shared" si="29"/>
        <v>4462.5</v>
      </c>
    </row>
    <row r="893" spans="1:8" x14ac:dyDescent="0.25">
      <c r="A893" s="9">
        <v>45449</v>
      </c>
      <c r="B893">
        <v>10563</v>
      </c>
      <c r="C893" t="s">
        <v>766</v>
      </c>
      <c r="D893" s="9">
        <v>45449</v>
      </c>
      <c r="E893" s="39" t="s">
        <v>767</v>
      </c>
      <c r="F893" s="48">
        <v>5950</v>
      </c>
      <c r="G893">
        <f t="shared" si="27"/>
        <v>1487.5</v>
      </c>
      <c r="H893" s="48">
        <f t="shared" si="29"/>
        <v>4462.5</v>
      </c>
    </row>
    <row r="894" spans="1:8" x14ac:dyDescent="0.25">
      <c r="A894" s="9">
        <v>45449</v>
      </c>
      <c r="B894">
        <v>10564</v>
      </c>
      <c r="C894" t="s">
        <v>766</v>
      </c>
      <c r="D894" s="9">
        <v>45449</v>
      </c>
      <c r="E894" s="39" t="s">
        <v>767</v>
      </c>
      <c r="F894" s="48">
        <v>5950</v>
      </c>
      <c r="G894">
        <f t="shared" si="27"/>
        <v>1487.5</v>
      </c>
      <c r="H894" s="48">
        <f t="shared" si="29"/>
        <v>4462.5</v>
      </c>
    </row>
    <row r="895" spans="1:8" x14ac:dyDescent="0.25">
      <c r="A895" s="9">
        <v>45449</v>
      </c>
      <c r="B895">
        <v>10565</v>
      </c>
      <c r="C895" t="s">
        <v>766</v>
      </c>
      <c r="D895" s="9">
        <v>45449</v>
      </c>
      <c r="E895" s="39" t="s">
        <v>767</v>
      </c>
      <c r="F895" s="48">
        <v>5950</v>
      </c>
      <c r="G895">
        <f t="shared" si="27"/>
        <v>1487.5</v>
      </c>
      <c r="H895" s="48">
        <f t="shared" si="29"/>
        <v>4462.5</v>
      </c>
    </row>
    <row r="896" spans="1:8" x14ac:dyDescent="0.25">
      <c r="A896" s="9">
        <v>45449</v>
      </c>
      <c r="B896">
        <v>10566</v>
      </c>
      <c r="C896" t="s">
        <v>768</v>
      </c>
      <c r="D896" s="9">
        <v>45449</v>
      </c>
      <c r="E896" s="39" t="s">
        <v>767</v>
      </c>
      <c r="F896" s="48">
        <v>1530</v>
      </c>
      <c r="G896">
        <f t="shared" si="27"/>
        <v>382.5</v>
      </c>
      <c r="H896" s="48">
        <f t="shared" si="29"/>
        <v>1147.5</v>
      </c>
    </row>
    <row r="897" spans="1:8" x14ac:dyDescent="0.25">
      <c r="A897" s="9">
        <v>45449</v>
      </c>
      <c r="B897">
        <v>10567</v>
      </c>
      <c r="C897" t="s">
        <v>768</v>
      </c>
      <c r="D897" s="9">
        <v>45449</v>
      </c>
      <c r="E897" s="39" t="s">
        <v>767</v>
      </c>
      <c r="F897" s="48">
        <v>1500</v>
      </c>
      <c r="G897">
        <f t="shared" si="27"/>
        <v>375</v>
      </c>
      <c r="H897" s="48">
        <f t="shared" si="29"/>
        <v>1125</v>
      </c>
    </row>
    <row r="898" spans="1:8" x14ac:dyDescent="0.25">
      <c r="A898" s="9">
        <v>45449</v>
      </c>
      <c r="B898">
        <v>10568</v>
      </c>
      <c r="C898" t="s">
        <v>768</v>
      </c>
      <c r="D898" s="9">
        <v>45449</v>
      </c>
      <c r="E898" s="39" t="s">
        <v>767</v>
      </c>
      <c r="F898" s="48">
        <v>1500</v>
      </c>
      <c r="G898">
        <f t="shared" si="27"/>
        <v>375</v>
      </c>
      <c r="H898" s="48">
        <f t="shared" si="29"/>
        <v>1125</v>
      </c>
    </row>
    <row r="899" spans="1:8" x14ac:dyDescent="0.25">
      <c r="A899" s="9">
        <v>45449</v>
      </c>
      <c r="B899">
        <v>10569</v>
      </c>
      <c r="C899" t="s">
        <v>768</v>
      </c>
      <c r="D899" s="9">
        <v>45449</v>
      </c>
      <c r="E899" s="39" t="s">
        <v>767</v>
      </c>
      <c r="F899" s="48">
        <v>1500</v>
      </c>
      <c r="G899">
        <f t="shared" si="27"/>
        <v>375</v>
      </c>
      <c r="H899" s="48">
        <f t="shared" si="29"/>
        <v>1125</v>
      </c>
    </row>
    <row r="900" spans="1:8" x14ac:dyDescent="0.25">
      <c r="A900" s="9">
        <v>45449</v>
      </c>
      <c r="B900">
        <v>10570</v>
      </c>
      <c r="C900" s="48" t="s">
        <v>769</v>
      </c>
      <c r="D900" s="9">
        <v>45449</v>
      </c>
      <c r="E900" s="39" t="s">
        <v>767</v>
      </c>
      <c r="F900" s="48">
        <v>8500</v>
      </c>
      <c r="G900">
        <f t="shared" si="27"/>
        <v>2125</v>
      </c>
      <c r="H900" s="48">
        <f t="shared" si="29"/>
        <v>6375</v>
      </c>
    </row>
    <row r="901" spans="1:8" x14ac:dyDescent="0.25">
      <c r="A901" s="9">
        <v>45449</v>
      </c>
      <c r="B901">
        <v>10571</v>
      </c>
      <c r="C901" s="48" t="s">
        <v>769</v>
      </c>
      <c r="D901" s="9">
        <v>45449</v>
      </c>
      <c r="E901" s="39" t="s">
        <v>767</v>
      </c>
      <c r="F901" s="48">
        <v>8500</v>
      </c>
      <c r="G901">
        <f t="shared" si="27"/>
        <v>2125</v>
      </c>
      <c r="H901" s="48">
        <f t="shared" si="29"/>
        <v>6375</v>
      </c>
    </row>
    <row r="902" spans="1:8" x14ac:dyDescent="0.25">
      <c r="A902" s="9">
        <v>45449</v>
      </c>
      <c r="B902">
        <v>10572</v>
      </c>
      <c r="C902" s="48" t="s">
        <v>769</v>
      </c>
      <c r="D902" s="9">
        <v>45449</v>
      </c>
      <c r="E902" s="39" t="s">
        <v>767</v>
      </c>
      <c r="F902" s="48">
        <v>8500</v>
      </c>
      <c r="G902">
        <f t="shared" si="27"/>
        <v>2125</v>
      </c>
      <c r="H902" s="48">
        <f t="shared" si="29"/>
        <v>6375</v>
      </c>
    </row>
    <row r="903" spans="1:8" x14ac:dyDescent="0.25">
      <c r="A903" s="9">
        <v>45450</v>
      </c>
      <c r="B903">
        <v>10573</v>
      </c>
      <c r="C903" s="48" t="s">
        <v>770</v>
      </c>
      <c r="D903" s="9">
        <v>45450</v>
      </c>
      <c r="E903" s="39" t="s">
        <v>772</v>
      </c>
      <c r="F903" s="48">
        <v>18335</v>
      </c>
      <c r="G903">
        <f t="shared" si="27"/>
        <v>4583.75</v>
      </c>
      <c r="H903" s="48">
        <f t="shared" si="29"/>
        <v>13751.25</v>
      </c>
    </row>
    <row r="904" spans="1:8" x14ac:dyDescent="0.25">
      <c r="A904" s="9">
        <v>45450</v>
      </c>
      <c r="B904">
        <v>10574</v>
      </c>
      <c r="C904" s="48" t="s">
        <v>771</v>
      </c>
      <c r="D904" s="9">
        <v>45450</v>
      </c>
      <c r="E904" s="39" t="s">
        <v>772</v>
      </c>
      <c r="F904" s="48">
        <v>37651.35</v>
      </c>
      <c r="G904">
        <f t="shared" si="27"/>
        <v>9412.8374999999996</v>
      </c>
      <c r="H904" s="48">
        <f t="shared" si="29"/>
        <v>28238.512499999997</v>
      </c>
    </row>
    <row r="905" spans="1:8" x14ac:dyDescent="0.25">
      <c r="A905" s="9">
        <v>45450</v>
      </c>
      <c r="B905">
        <v>10575</v>
      </c>
      <c r="C905" s="48" t="s">
        <v>771</v>
      </c>
      <c r="D905" s="9">
        <v>45450</v>
      </c>
      <c r="E905" s="39" t="s">
        <v>772</v>
      </c>
      <c r="F905" s="48">
        <v>37651.35</v>
      </c>
      <c r="G905">
        <f t="shared" si="27"/>
        <v>9412.8374999999996</v>
      </c>
      <c r="H905" s="48">
        <f t="shared" si="29"/>
        <v>28238.512499999997</v>
      </c>
    </row>
    <row r="906" spans="1:8" x14ac:dyDescent="0.25">
      <c r="A906" s="9">
        <v>45450</v>
      </c>
      <c r="B906">
        <v>10576</v>
      </c>
      <c r="C906" s="48" t="s">
        <v>773</v>
      </c>
      <c r="D906" s="9">
        <v>45450</v>
      </c>
      <c r="E906" s="39" t="s">
        <v>772</v>
      </c>
      <c r="F906" s="48">
        <v>5650</v>
      </c>
      <c r="G906">
        <f t="shared" si="27"/>
        <v>1412.5</v>
      </c>
      <c r="H906" s="48">
        <f t="shared" si="29"/>
        <v>4237.5</v>
      </c>
    </row>
    <row r="907" spans="1:8" x14ac:dyDescent="0.25">
      <c r="A907" s="9">
        <v>45450</v>
      </c>
      <c r="B907">
        <v>10577</v>
      </c>
      <c r="C907" s="48" t="s">
        <v>773</v>
      </c>
      <c r="D907" s="9">
        <v>45450</v>
      </c>
      <c r="E907" s="39" t="s">
        <v>772</v>
      </c>
      <c r="F907" s="48">
        <v>5650</v>
      </c>
      <c r="G907">
        <f t="shared" si="27"/>
        <v>1412.5</v>
      </c>
      <c r="H907" s="48">
        <f t="shared" si="29"/>
        <v>4237.5</v>
      </c>
    </row>
    <row r="908" spans="1:8" x14ac:dyDescent="0.25">
      <c r="A908" s="9">
        <v>45450</v>
      </c>
      <c r="B908">
        <v>10578</v>
      </c>
      <c r="C908" s="48" t="s">
        <v>773</v>
      </c>
      <c r="D908" s="9">
        <v>45450</v>
      </c>
      <c r="E908" s="39" t="s">
        <v>772</v>
      </c>
      <c r="F908" s="48">
        <v>5650</v>
      </c>
      <c r="G908">
        <f t="shared" si="27"/>
        <v>1412.5</v>
      </c>
      <c r="H908" s="48">
        <f t="shared" si="29"/>
        <v>4237.5</v>
      </c>
    </row>
    <row r="909" spans="1:8" x14ac:dyDescent="0.25">
      <c r="A909" s="9">
        <v>45450</v>
      </c>
      <c r="B909">
        <v>10579</v>
      </c>
      <c r="C909" s="48" t="s">
        <v>773</v>
      </c>
      <c r="D909" s="9">
        <v>45450</v>
      </c>
      <c r="E909" s="39" t="s">
        <v>772</v>
      </c>
      <c r="F909" s="48">
        <v>5650</v>
      </c>
      <c r="G909">
        <f t="shared" si="27"/>
        <v>1412.5</v>
      </c>
      <c r="H909" s="48">
        <f t="shared" si="29"/>
        <v>4237.5</v>
      </c>
    </row>
    <row r="910" spans="1:8" x14ac:dyDescent="0.25">
      <c r="A910" s="9">
        <v>45450</v>
      </c>
      <c r="B910">
        <v>10580</v>
      </c>
      <c r="C910" s="48" t="s">
        <v>773</v>
      </c>
      <c r="D910" s="9">
        <v>45450</v>
      </c>
      <c r="E910" s="39" t="s">
        <v>772</v>
      </c>
      <c r="F910" s="48">
        <v>5650</v>
      </c>
      <c r="G910">
        <f t="shared" si="27"/>
        <v>1412.5</v>
      </c>
      <c r="H910" s="48">
        <f t="shared" si="29"/>
        <v>4237.5</v>
      </c>
    </row>
    <row r="911" spans="1:8" x14ac:dyDescent="0.25">
      <c r="A911" s="9">
        <v>45450</v>
      </c>
      <c r="B911">
        <v>10581</v>
      </c>
      <c r="C911" s="48" t="s">
        <v>773</v>
      </c>
      <c r="D911" s="9">
        <v>45450</v>
      </c>
      <c r="E911" s="39" t="s">
        <v>772</v>
      </c>
      <c r="F911" s="48">
        <v>5650</v>
      </c>
      <c r="G911">
        <f t="shared" si="27"/>
        <v>1412.5</v>
      </c>
      <c r="H911" s="48">
        <f t="shared" si="29"/>
        <v>4237.5</v>
      </c>
    </row>
    <row r="912" spans="1:8" x14ac:dyDescent="0.25">
      <c r="A912" s="9">
        <v>45450</v>
      </c>
      <c r="B912">
        <v>10582</v>
      </c>
      <c r="C912" s="48" t="s">
        <v>773</v>
      </c>
      <c r="D912" s="9">
        <v>45450</v>
      </c>
      <c r="E912" s="39" t="s">
        <v>772</v>
      </c>
      <c r="F912" s="48">
        <v>5650</v>
      </c>
      <c r="G912">
        <f t="shared" si="27"/>
        <v>1412.5</v>
      </c>
      <c r="H912" s="48">
        <f t="shared" si="29"/>
        <v>4237.5</v>
      </c>
    </row>
    <row r="913" spans="1:8" x14ac:dyDescent="0.25">
      <c r="A913" s="9">
        <v>45450</v>
      </c>
      <c r="B913">
        <v>10583</v>
      </c>
      <c r="C913" s="48" t="s">
        <v>773</v>
      </c>
      <c r="D913" s="9">
        <v>45450</v>
      </c>
      <c r="E913" s="39" t="s">
        <v>772</v>
      </c>
      <c r="F913" s="48">
        <v>5650</v>
      </c>
      <c r="G913">
        <f t="shared" si="27"/>
        <v>1412.5</v>
      </c>
      <c r="H913" s="48">
        <f t="shared" si="29"/>
        <v>4237.5</v>
      </c>
    </row>
    <row r="914" spans="1:8" x14ac:dyDescent="0.25">
      <c r="A914" s="9">
        <v>45450</v>
      </c>
      <c r="B914">
        <v>10584</v>
      </c>
      <c r="C914" s="48" t="s">
        <v>773</v>
      </c>
      <c r="D914" s="9">
        <v>45450</v>
      </c>
      <c r="E914" s="39" t="s">
        <v>772</v>
      </c>
      <c r="F914" s="48">
        <v>5650</v>
      </c>
      <c r="G914">
        <f t="shared" si="27"/>
        <v>1412.5</v>
      </c>
      <c r="H914" s="48">
        <f t="shared" si="29"/>
        <v>4237.5</v>
      </c>
    </row>
    <row r="915" spans="1:8" x14ac:dyDescent="0.25">
      <c r="A915" s="9">
        <v>45450</v>
      </c>
      <c r="B915">
        <v>10585</v>
      </c>
      <c r="C915" s="48" t="s">
        <v>773</v>
      </c>
      <c r="D915" s="9">
        <v>45450</v>
      </c>
      <c r="E915" s="39" t="s">
        <v>772</v>
      </c>
      <c r="F915" s="48">
        <v>5650</v>
      </c>
      <c r="G915">
        <f t="shared" si="27"/>
        <v>1412.5</v>
      </c>
      <c r="H915" s="48">
        <f t="shared" si="29"/>
        <v>4237.5</v>
      </c>
    </row>
    <row r="916" spans="1:8" x14ac:dyDescent="0.25">
      <c r="A916" s="9">
        <v>45450</v>
      </c>
      <c r="B916">
        <v>10586</v>
      </c>
      <c r="C916" s="48" t="s">
        <v>774</v>
      </c>
      <c r="D916" s="9">
        <v>45450</v>
      </c>
      <c r="E916" s="39" t="s">
        <v>772</v>
      </c>
      <c r="F916" s="48">
        <v>5100</v>
      </c>
      <c r="G916">
        <f t="shared" si="27"/>
        <v>1275</v>
      </c>
      <c r="H916" s="48">
        <f t="shared" si="29"/>
        <v>3825</v>
      </c>
    </row>
    <row r="917" spans="1:8" x14ac:dyDescent="0.25">
      <c r="A917" s="9">
        <v>45450</v>
      </c>
      <c r="B917">
        <v>10587</v>
      </c>
      <c r="C917" s="48" t="s">
        <v>774</v>
      </c>
      <c r="D917" s="9">
        <v>45450</v>
      </c>
      <c r="E917" s="39" t="s">
        <v>772</v>
      </c>
      <c r="F917" s="48">
        <v>5100</v>
      </c>
      <c r="G917">
        <f t="shared" si="27"/>
        <v>1275</v>
      </c>
      <c r="H917" s="48">
        <f t="shared" si="29"/>
        <v>3825</v>
      </c>
    </row>
    <row r="918" spans="1:8" x14ac:dyDescent="0.25">
      <c r="A918" s="9">
        <v>45450</v>
      </c>
      <c r="B918">
        <v>10588</v>
      </c>
      <c r="C918" s="48" t="s">
        <v>774</v>
      </c>
      <c r="D918" s="9">
        <v>45450</v>
      </c>
      <c r="E918" s="39" t="s">
        <v>772</v>
      </c>
      <c r="F918" s="48">
        <v>5100</v>
      </c>
      <c r="G918">
        <f t="shared" si="27"/>
        <v>1275</v>
      </c>
      <c r="H918" s="48">
        <f t="shared" si="29"/>
        <v>3825</v>
      </c>
    </row>
    <row r="919" spans="1:8" x14ac:dyDescent="0.25">
      <c r="A919" s="9">
        <v>45450</v>
      </c>
      <c r="B919">
        <v>10589</v>
      </c>
      <c r="C919" s="48" t="s">
        <v>774</v>
      </c>
      <c r="D919" s="9">
        <v>45450</v>
      </c>
      <c r="E919" s="39" t="s">
        <v>772</v>
      </c>
      <c r="F919" s="48">
        <v>5100</v>
      </c>
      <c r="G919">
        <f t="shared" si="27"/>
        <v>1275</v>
      </c>
      <c r="H919" s="48">
        <f t="shared" si="29"/>
        <v>3825</v>
      </c>
    </row>
    <row r="920" spans="1:8" x14ac:dyDescent="0.25">
      <c r="A920" s="9">
        <v>45450</v>
      </c>
      <c r="B920">
        <v>10590</v>
      </c>
      <c r="C920" s="48" t="s">
        <v>774</v>
      </c>
      <c r="D920" s="9">
        <v>45450</v>
      </c>
      <c r="E920" s="39" t="s">
        <v>772</v>
      </c>
      <c r="F920" s="48">
        <v>5100</v>
      </c>
      <c r="G920">
        <f t="shared" si="27"/>
        <v>1275</v>
      </c>
      <c r="H920" s="48">
        <f t="shared" si="29"/>
        <v>3825</v>
      </c>
    </row>
    <row r="921" spans="1:8" x14ac:dyDescent="0.25">
      <c r="A921" s="9">
        <v>45450</v>
      </c>
      <c r="B921">
        <v>10591</v>
      </c>
      <c r="C921" s="48" t="s">
        <v>774</v>
      </c>
      <c r="D921" s="9">
        <v>45450</v>
      </c>
      <c r="E921" s="39" t="s">
        <v>772</v>
      </c>
      <c r="F921" s="48">
        <v>5100</v>
      </c>
      <c r="G921">
        <f t="shared" si="27"/>
        <v>1275</v>
      </c>
      <c r="H921" s="48">
        <f t="shared" si="29"/>
        <v>3825</v>
      </c>
    </row>
    <row r="922" spans="1:8" x14ac:dyDescent="0.25">
      <c r="A922" s="9">
        <v>45450</v>
      </c>
      <c r="B922">
        <v>10592</v>
      </c>
      <c r="C922" s="48" t="s">
        <v>774</v>
      </c>
      <c r="D922" s="9">
        <v>45450</v>
      </c>
      <c r="E922" s="39" t="s">
        <v>772</v>
      </c>
      <c r="F922" s="48">
        <v>5100</v>
      </c>
      <c r="G922">
        <f t="shared" si="27"/>
        <v>1275</v>
      </c>
      <c r="H922" s="48">
        <f t="shared" si="29"/>
        <v>3825</v>
      </c>
    </row>
    <row r="923" spans="1:8" x14ac:dyDescent="0.25">
      <c r="A923" s="9">
        <v>45450</v>
      </c>
      <c r="B923">
        <v>10593</v>
      </c>
      <c r="C923" s="48" t="s">
        <v>774</v>
      </c>
      <c r="D923" s="9">
        <v>45450</v>
      </c>
      <c r="E923" s="39" t="s">
        <v>772</v>
      </c>
      <c r="F923" s="48">
        <v>5100</v>
      </c>
      <c r="G923">
        <f t="shared" si="27"/>
        <v>1275</v>
      </c>
      <c r="H923" s="48">
        <f t="shared" si="29"/>
        <v>3825</v>
      </c>
    </row>
    <row r="924" spans="1:8" x14ac:dyDescent="0.25">
      <c r="A924" s="9">
        <v>45450</v>
      </c>
      <c r="B924">
        <v>10594</v>
      </c>
      <c r="C924" s="48" t="s">
        <v>774</v>
      </c>
      <c r="D924" s="9">
        <v>45450</v>
      </c>
      <c r="E924" s="39" t="s">
        <v>772</v>
      </c>
      <c r="F924" s="48">
        <v>5100</v>
      </c>
      <c r="G924">
        <f t="shared" si="27"/>
        <v>1275</v>
      </c>
      <c r="H924" s="48">
        <f t="shared" si="29"/>
        <v>3825</v>
      </c>
    </row>
    <row r="925" spans="1:8" x14ac:dyDescent="0.25">
      <c r="A925" s="9">
        <v>45450</v>
      </c>
      <c r="B925">
        <v>10595</v>
      </c>
      <c r="C925" s="48" t="s">
        <v>774</v>
      </c>
      <c r="D925" s="9">
        <v>45450</v>
      </c>
      <c r="E925" s="39" t="s">
        <v>772</v>
      </c>
      <c r="F925" s="48">
        <v>5100</v>
      </c>
      <c r="G925">
        <f t="shared" si="27"/>
        <v>1275</v>
      </c>
      <c r="H925" s="48">
        <f t="shared" si="29"/>
        <v>3825</v>
      </c>
    </row>
    <row r="926" spans="1:8" x14ac:dyDescent="0.25">
      <c r="A926" s="9">
        <v>45456</v>
      </c>
      <c r="B926">
        <v>10596</v>
      </c>
      <c r="C926" s="48" t="s">
        <v>775</v>
      </c>
      <c r="D926" s="9">
        <v>45456</v>
      </c>
      <c r="E926" s="39" t="s">
        <v>776</v>
      </c>
      <c r="F926" s="48">
        <v>73293.75</v>
      </c>
      <c r="G926">
        <f t="shared" si="27"/>
        <v>18323.4375</v>
      </c>
      <c r="H926" s="48">
        <f t="shared" si="29"/>
        <v>54970.3125</v>
      </c>
    </row>
    <row r="927" spans="1:8" x14ac:dyDescent="0.25">
      <c r="A927" s="9">
        <v>45456</v>
      </c>
      <c r="B927">
        <v>10597</v>
      </c>
      <c r="C927" s="48" t="s">
        <v>777</v>
      </c>
      <c r="D927" s="9">
        <v>45456</v>
      </c>
      <c r="E927" s="39" t="s">
        <v>778</v>
      </c>
      <c r="F927" s="48">
        <v>11690</v>
      </c>
      <c r="G927">
        <f t="shared" si="27"/>
        <v>2922.5</v>
      </c>
      <c r="H927" s="48">
        <f t="shared" si="29"/>
        <v>8767.5</v>
      </c>
    </row>
    <row r="928" spans="1:8" x14ac:dyDescent="0.25">
      <c r="A928" s="9">
        <v>45456</v>
      </c>
      <c r="B928">
        <v>10598</v>
      </c>
      <c r="C928" s="48" t="s">
        <v>777</v>
      </c>
      <c r="D928" s="9">
        <v>45456</v>
      </c>
      <c r="E928" s="39" t="s">
        <v>778</v>
      </c>
      <c r="F928" s="48">
        <v>11690</v>
      </c>
      <c r="G928">
        <f t="shared" si="27"/>
        <v>2922.5</v>
      </c>
      <c r="H928" s="48">
        <f t="shared" si="29"/>
        <v>8767.5</v>
      </c>
    </row>
    <row r="929" spans="1:8" x14ac:dyDescent="0.25">
      <c r="A929" s="9">
        <v>45457</v>
      </c>
      <c r="B929">
        <v>10599</v>
      </c>
      <c r="C929" s="48" t="s">
        <v>779</v>
      </c>
      <c r="D929" s="9">
        <v>45457</v>
      </c>
      <c r="E929" s="39" t="s">
        <v>780</v>
      </c>
      <c r="F929" s="48">
        <v>49107.64</v>
      </c>
      <c r="G929">
        <f t="shared" si="27"/>
        <v>12276.91</v>
      </c>
      <c r="H929" s="48">
        <f t="shared" si="29"/>
        <v>36830.729999999996</v>
      </c>
    </row>
    <row r="930" spans="1:8" x14ac:dyDescent="0.25">
      <c r="A930" s="9">
        <v>45457</v>
      </c>
      <c r="B930">
        <v>10600</v>
      </c>
      <c r="C930" s="48" t="s">
        <v>779</v>
      </c>
      <c r="D930" s="9">
        <v>45457</v>
      </c>
      <c r="E930" s="39" t="s">
        <v>780</v>
      </c>
      <c r="F930" s="48">
        <v>49107.64</v>
      </c>
      <c r="G930">
        <f t="shared" si="27"/>
        <v>12276.91</v>
      </c>
      <c r="H930" s="48">
        <f t="shared" si="29"/>
        <v>36830.729999999996</v>
      </c>
    </row>
    <row r="931" spans="1:8" x14ac:dyDescent="0.25">
      <c r="A931" s="9">
        <v>45462</v>
      </c>
      <c r="B931">
        <v>10601</v>
      </c>
      <c r="C931" s="48" t="s">
        <v>781</v>
      </c>
      <c r="D931" s="9">
        <v>45462</v>
      </c>
      <c r="E931" s="39" t="s">
        <v>778</v>
      </c>
      <c r="F931" s="48">
        <v>57911.3</v>
      </c>
      <c r="G931">
        <f t="shared" si="27"/>
        <v>14477.825000000001</v>
      </c>
      <c r="H931" s="48">
        <f t="shared" si="29"/>
        <v>43433.475000000006</v>
      </c>
    </row>
    <row r="932" spans="1:8" x14ac:dyDescent="0.25">
      <c r="A932" s="9">
        <v>45462</v>
      </c>
      <c r="B932">
        <v>10602</v>
      </c>
      <c r="C932" s="48" t="s">
        <v>782</v>
      </c>
      <c r="D932" s="9">
        <v>45462</v>
      </c>
      <c r="E932" s="39" t="s">
        <v>778</v>
      </c>
      <c r="F932" s="48">
        <v>10480.5</v>
      </c>
      <c r="G932">
        <f t="shared" si="27"/>
        <v>2620.125</v>
      </c>
      <c r="H932" s="48">
        <f t="shared" si="29"/>
        <v>7860.375</v>
      </c>
    </row>
    <row r="933" spans="1:8" x14ac:dyDescent="0.25">
      <c r="A933" s="9">
        <v>45463</v>
      </c>
      <c r="B933">
        <v>10603</v>
      </c>
      <c r="C933" s="48" t="s">
        <v>783</v>
      </c>
      <c r="D933" s="9">
        <v>45463</v>
      </c>
      <c r="E933" s="39" t="s">
        <v>786</v>
      </c>
      <c r="F933" s="48">
        <v>31875</v>
      </c>
      <c r="G933">
        <f t="shared" si="27"/>
        <v>7968.75</v>
      </c>
      <c r="H933" s="48">
        <f t="shared" si="29"/>
        <v>23906.25</v>
      </c>
    </row>
    <row r="934" spans="1:8" x14ac:dyDescent="0.25">
      <c r="A934" s="9">
        <v>45463</v>
      </c>
      <c r="B934">
        <v>10604</v>
      </c>
      <c r="C934" s="48" t="s">
        <v>783</v>
      </c>
      <c r="D934" s="9">
        <v>45463</v>
      </c>
      <c r="E934" s="39" t="s">
        <v>786</v>
      </c>
      <c r="F934" s="48">
        <v>31875</v>
      </c>
      <c r="G934">
        <f t="shared" si="27"/>
        <v>7968.75</v>
      </c>
      <c r="H934" s="48">
        <f t="shared" si="29"/>
        <v>23906.25</v>
      </c>
    </row>
    <row r="935" spans="1:8" x14ac:dyDescent="0.25">
      <c r="A935" s="9">
        <v>45463</v>
      </c>
      <c r="B935">
        <v>10605</v>
      </c>
      <c r="C935" s="48" t="s">
        <v>783</v>
      </c>
      <c r="D935" s="9">
        <v>45463</v>
      </c>
      <c r="E935" s="39" t="s">
        <v>786</v>
      </c>
      <c r="F935" s="48">
        <v>31875</v>
      </c>
      <c r="G935">
        <f t="shared" si="27"/>
        <v>7968.75</v>
      </c>
      <c r="H935" s="48">
        <f t="shared" si="29"/>
        <v>23906.25</v>
      </c>
    </row>
    <row r="936" spans="1:8" x14ac:dyDescent="0.25">
      <c r="A936" s="9">
        <v>45463</v>
      </c>
      <c r="B936">
        <v>10606</v>
      </c>
      <c r="C936" s="48" t="s">
        <v>784</v>
      </c>
      <c r="D936" s="9">
        <v>45463</v>
      </c>
      <c r="E936" s="39" t="s">
        <v>786</v>
      </c>
      <c r="F936" s="48">
        <v>23205</v>
      </c>
      <c r="G936">
        <f t="shared" si="27"/>
        <v>5801.25</v>
      </c>
      <c r="H936" s="48">
        <f t="shared" si="29"/>
        <v>17403.75</v>
      </c>
    </row>
    <row r="937" spans="1:8" x14ac:dyDescent="0.25">
      <c r="A937" s="9">
        <v>45463</v>
      </c>
      <c r="B937">
        <v>10607</v>
      </c>
      <c r="C937" s="48" t="s">
        <v>784</v>
      </c>
      <c r="D937" s="9">
        <v>45463</v>
      </c>
      <c r="E937" s="39" t="s">
        <v>786</v>
      </c>
      <c r="F937" s="48">
        <v>23205</v>
      </c>
      <c r="G937">
        <f t="shared" si="27"/>
        <v>5801.25</v>
      </c>
      <c r="H937" s="48">
        <f t="shared" si="29"/>
        <v>17403.75</v>
      </c>
    </row>
    <row r="938" spans="1:8" x14ac:dyDescent="0.25">
      <c r="A938" s="9">
        <v>45463</v>
      </c>
      <c r="B938">
        <v>10608</v>
      </c>
      <c r="C938" s="48" t="s">
        <v>784</v>
      </c>
      <c r="D938" s="9">
        <v>45463</v>
      </c>
      <c r="E938" s="39" t="s">
        <v>786</v>
      </c>
      <c r="F938" s="48">
        <v>23205</v>
      </c>
      <c r="G938">
        <f t="shared" si="27"/>
        <v>5801.25</v>
      </c>
      <c r="H938" s="48">
        <f t="shared" si="29"/>
        <v>17403.75</v>
      </c>
    </row>
    <row r="939" spans="1:8" x14ac:dyDescent="0.25">
      <c r="A939" s="9">
        <v>45464</v>
      </c>
      <c r="B939">
        <v>10609</v>
      </c>
      <c r="C939" s="48" t="s">
        <v>785</v>
      </c>
      <c r="D939" s="9">
        <v>45464</v>
      </c>
      <c r="E939" s="39" t="s">
        <v>786</v>
      </c>
      <c r="F939" s="48">
        <v>88983.05</v>
      </c>
      <c r="G939">
        <f t="shared" si="27"/>
        <v>22245.762500000001</v>
      </c>
      <c r="H939" s="48">
        <f t="shared" si="29"/>
        <v>66737.287500000006</v>
      </c>
    </row>
    <row r="940" spans="1:8" x14ac:dyDescent="0.25">
      <c r="A940" s="9">
        <v>45464</v>
      </c>
      <c r="B940">
        <v>10610</v>
      </c>
      <c r="C940" s="48" t="s">
        <v>785</v>
      </c>
      <c r="D940" s="9">
        <v>45464</v>
      </c>
      <c r="E940" s="39" t="s">
        <v>786</v>
      </c>
      <c r="F940" s="47">
        <v>88983.05</v>
      </c>
      <c r="G940">
        <f t="shared" si="27"/>
        <v>22245.762500000001</v>
      </c>
      <c r="H940" s="48">
        <f t="shared" si="29"/>
        <v>66737.287500000006</v>
      </c>
    </row>
    <row r="941" spans="1:8" x14ac:dyDescent="0.25">
      <c r="A941" s="9">
        <v>45464</v>
      </c>
      <c r="B941">
        <v>10611</v>
      </c>
      <c r="C941" s="48" t="s">
        <v>785</v>
      </c>
      <c r="D941" s="9">
        <v>45464</v>
      </c>
      <c r="E941" s="39" t="s">
        <v>786</v>
      </c>
      <c r="F941" s="48">
        <v>88983.05</v>
      </c>
      <c r="G941">
        <f t="shared" si="27"/>
        <v>22245.762500000001</v>
      </c>
      <c r="H941" s="48">
        <f t="shared" si="29"/>
        <v>66737.287500000006</v>
      </c>
    </row>
    <row r="942" spans="1:8" x14ac:dyDescent="0.25">
      <c r="A942" s="9">
        <v>45464</v>
      </c>
      <c r="B942">
        <v>10612</v>
      </c>
      <c r="C942" s="48" t="s">
        <v>787</v>
      </c>
      <c r="D942" s="9">
        <v>45464</v>
      </c>
      <c r="E942" s="39" t="s">
        <v>786</v>
      </c>
      <c r="F942" s="48">
        <v>77000</v>
      </c>
      <c r="G942">
        <f t="shared" si="27"/>
        <v>19250</v>
      </c>
      <c r="H942" s="48">
        <f t="shared" si="29"/>
        <v>57750</v>
      </c>
    </row>
    <row r="943" spans="1:8" x14ac:dyDescent="0.25">
      <c r="A943" s="9">
        <v>45464</v>
      </c>
      <c r="B943">
        <v>10613</v>
      </c>
      <c r="C943" s="48" t="s">
        <v>788</v>
      </c>
      <c r="D943" s="9">
        <v>45464</v>
      </c>
      <c r="E943" s="39" t="s">
        <v>786</v>
      </c>
      <c r="F943" s="48">
        <v>5900</v>
      </c>
      <c r="G943">
        <f t="shared" ref="G943:G1006" si="30">F943*25%</f>
        <v>1475</v>
      </c>
      <c r="H943" s="48">
        <f t="shared" si="29"/>
        <v>4425</v>
      </c>
    </row>
    <row r="944" spans="1:8" x14ac:dyDescent="0.25">
      <c r="A944" s="9">
        <v>45464</v>
      </c>
      <c r="B944">
        <v>10614</v>
      </c>
      <c r="C944" s="48" t="s">
        <v>789</v>
      </c>
      <c r="D944" s="9">
        <v>45464</v>
      </c>
      <c r="E944" s="39" t="s">
        <v>786</v>
      </c>
      <c r="F944" s="48">
        <v>11777</v>
      </c>
      <c r="G944">
        <f t="shared" si="30"/>
        <v>2944.25</v>
      </c>
      <c r="H944" s="48">
        <f t="shared" si="29"/>
        <v>8832.75</v>
      </c>
    </row>
    <row r="945" spans="1:8" x14ac:dyDescent="0.25">
      <c r="A945" s="9">
        <v>45464</v>
      </c>
      <c r="B945">
        <v>10615</v>
      </c>
      <c r="C945" s="48" t="s">
        <v>763</v>
      </c>
      <c r="D945" s="9">
        <v>45464</v>
      </c>
      <c r="E945" s="39" t="s">
        <v>786</v>
      </c>
      <c r="F945" s="48">
        <v>91500</v>
      </c>
      <c r="G945">
        <f t="shared" si="30"/>
        <v>22875</v>
      </c>
      <c r="H945" s="48">
        <f t="shared" si="29"/>
        <v>68625</v>
      </c>
    </row>
    <row r="946" spans="1:8" x14ac:dyDescent="0.25">
      <c r="A946" s="9">
        <v>45464</v>
      </c>
      <c r="B946">
        <v>10616</v>
      </c>
      <c r="C946" s="48" t="s">
        <v>790</v>
      </c>
      <c r="D946" s="9">
        <v>45464</v>
      </c>
      <c r="E946" s="39" t="s">
        <v>786</v>
      </c>
      <c r="F946" s="48">
        <v>8908.5</v>
      </c>
      <c r="G946">
        <f t="shared" si="30"/>
        <v>2227.125</v>
      </c>
      <c r="H946" s="48">
        <f t="shared" si="29"/>
        <v>6681.375</v>
      </c>
    </row>
    <row r="947" spans="1:8" x14ac:dyDescent="0.25">
      <c r="A947" s="9">
        <v>45464</v>
      </c>
      <c r="B947">
        <v>10617</v>
      </c>
      <c r="C947" s="48" t="s">
        <v>791</v>
      </c>
      <c r="D947" s="9">
        <v>45464</v>
      </c>
      <c r="E947" s="39" t="s">
        <v>786</v>
      </c>
      <c r="F947" s="48">
        <v>8908.5</v>
      </c>
      <c r="G947">
        <f t="shared" si="30"/>
        <v>2227.125</v>
      </c>
      <c r="H947" s="48">
        <f t="shared" si="29"/>
        <v>6681.375</v>
      </c>
    </row>
    <row r="948" spans="1:8" x14ac:dyDescent="0.25">
      <c r="A948" s="9">
        <v>45464</v>
      </c>
      <c r="B948">
        <v>10618</v>
      </c>
      <c r="C948" s="48" t="s">
        <v>791</v>
      </c>
      <c r="D948" s="9">
        <v>45464</v>
      </c>
      <c r="E948" s="39" t="s">
        <v>786</v>
      </c>
      <c r="F948" s="48">
        <v>8908.5</v>
      </c>
      <c r="G948">
        <f t="shared" si="30"/>
        <v>2227.125</v>
      </c>
      <c r="H948" s="48">
        <f t="shared" si="29"/>
        <v>6681.375</v>
      </c>
    </row>
    <row r="949" spans="1:8" x14ac:dyDescent="0.25">
      <c r="A949" s="9">
        <v>45464</v>
      </c>
      <c r="B949">
        <v>10619</v>
      </c>
      <c r="C949" s="48" t="s">
        <v>791</v>
      </c>
      <c r="D949" s="9">
        <v>45464</v>
      </c>
      <c r="E949" s="39" t="s">
        <v>786</v>
      </c>
      <c r="F949" s="48">
        <v>8908.5</v>
      </c>
      <c r="G949">
        <f t="shared" si="30"/>
        <v>2227.125</v>
      </c>
      <c r="H949" s="48">
        <f t="shared" si="29"/>
        <v>6681.375</v>
      </c>
    </row>
    <row r="950" spans="1:8" x14ac:dyDescent="0.25">
      <c r="A950" s="9">
        <v>45464</v>
      </c>
      <c r="B950">
        <v>10620</v>
      </c>
      <c r="C950" s="48" t="s">
        <v>791</v>
      </c>
      <c r="D950" s="9">
        <v>45464</v>
      </c>
      <c r="E950" s="39" t="s">
        <v>786</v>
      </c>
      <c r="F950" s="48">
        <v>8908.5</v>
      </c>
      <c r="G950">
        <f t="shared" si="30"/>
        <v>2227.125</v>
      </c>
      <c r="H950" s="48">
        <f t="shared" ref="H950:H1013" si="31">F950-G950</f>
        <v>6681.375</v>
      </c>
    </row>
    <row r="951" spans="1:8" x14ac:dyDescent="0.25">
      <c r="A951" s="9">
        <v>45464</v>
      </c>
      <c r="B951">
        <v>10621</v>
      </c>
      <c r="C951" s="48" t="s">
        <v>791</v>
      </c>
      <c r="D951" s="9">
        <v>45464</v>
      </c>
      <c r="E951" s="39" t="s">
        <v>786</v>
      </c>
      <c r="F951" s="48">
        <v>8908.5</v>
      </c>
      <c r="G951">
        <f t="shared" si="30"/>
        <v>2227.125</v>
      </c>
      <c r="H951" s="48">
        <f t="shared" si="31"/>
        <v>6681.375</v>
      </c>
    </row>
    <row r="952" spans="1:8" x14ac:dyDescent="0.25">
      <c r="A952" s="9">
        <v>45464</v>
      </c>
      <c r="B952">
        <v>10622</v>
      </c>
      <c r="C952" s="48" t="s">
        <v>791</v>
      </c>
      <c r="D952" s="9">
        <v>45464</v>
      </c>
      <c r="E952" s="39" t="s">
        <v>786</v>
      </c>
      <c r="F952" s="48">
        <v>8908.5</v>
      </c>
      <c r="G952">
        <f t="shared" si="30"/>
        <v>2227.125</v>
      </c>
      <c r="H952" s="48">
        <f t="shared" si="31"/>
        <v>6681.375</v>
      </c>
    </row>
    <row r="953" spans="1:8" x14ac:dyDescent="0.25">
      <c r="A953" s="9">
        <v>45464</v>
      </c>
      <c r="B953">
        <v>10623</v>
      </c>
      <c r="C953" s="48" t="s">
        <v>791</v>
      </c>
      <c r="D953" s="9">
        <v>45464</v>
      </c>
      <c r="E953" s="39" t="s">
        <v>786</v>
      </c>
      <c r="F953" s="48">
        <v>8908.5</v>
      </c>
      <c r="G953">
        <f t="shared" si="30"/>
        <v>2227.125</v>
      </c>
      <c r="H953" s="48">
        <f t="shared" si="31"/>
        <v>6681.375</v>
      </c>
    </row>
    <row r="954" spans="1:8" x14ac:dyDescent="0.25">
      <c r="A954" s="9">
        <v>45464</v>
      </c>
      <c r="B954">
        <v>10624</v>
      </c>
      <c r="C954" s="48" t="s">
        <v>791</v>
      </c>
      <c r="D954" s="9">
        <v>45464</v>
      </c>
      <c r="E954" s="39" t="s">
        <v>786</v>
      </c>
      <c r="F954" s="48">
        <v>8908.5</v>
      </c>
      <c r="G954">
        <f t="shared" si="30"/>
        <v>2227.125</v>
      </c>
      <c r="H954" s="48">
        <f t="shared" si="31"/>
        <v>6681.375</v>
      </c>
    </row>
    <row r="955" spans="1:8" x14ac:dyDescent="0.25">
      <c r="A955" s="9">
        <v>45464</v>
      </c>
      <c r="B955">
        <v>10625</v>
      </c>
      <c r="C955" s="48" t="s">
        <v>791</v>
      </c>
      <c r="D955" s="9">
        <v>45464</v>
      </c>
      <c r="E955" s="39" t="s">
        <v>786</v>
      </c>
      <c r="F955" s="48">
        <v>8908.5</v>
      </c>
      <c r="G955">
        <f t="shared" si="30"/>
        <v>2227.125</v>
      </c>
      <c r="H955" s="48">
        <f t="shared" si="31"/>
        <v>6681.375</v>
      </c>
    </row>
    <row r="956" spans="1:8" x14ac:dyDescent="0.25">
      <c r="A956" s="9">
        <v>45464</v>
      </c>
      <c r="B956">
        <v>10626</v>
      </c>
      <c r="C956" s="48" t="s">
        <v>791</v>
      </c>
      <c r="D956" s="9">
        <v>45464</v>
      </c>
      <c r="E956" s="39" t="s">
        <v>786</v>
      </c>
      <c r="F956" s="48">
        <v>8908.5</v>
      </c>
      <c r="G956">
        <f t="shared" si="30"/>
        <v>2227.125</v>
      </c>
      <c r="H956" s="48">
        <f t="shared" si="31"/>
        <v>6681.375</v>
      </c>
    </row>
    <row r="957" spans="1:8" x14ac:dyDescent="0.25">
      <c r="A957" s="9">
        <v>45464</v>
      </c>
      <c r="B957">
        <v>10627</v>
      </c>
      <c r="C957" s="48" t="s">
        <v>791</v>
      </c>
      <c r="D957" s="9">
        <v>45464</v>
      </c>
      <c r="E957" s="39" t="s">
        <v>786</v>
      </c>
      <c r="F957" s="48">
        <v>8908.5</v>
      </c>
      <c r="G957">
        <f t="shared" si="30"/>
        <v>2227.125</v>
      </c>
      <c r="H957" s="48">
        <f t="shared" si="31"/>
        <v>6681.375</v>
      </c>
    </row>
    <row r="958" spans="1:8" x14ac:dyDescent="0.25">
      <c r="A958" s="9">
        <v>45464</v>
      </c>
      <c r="B958">
        <v>10628</v>
      </c>
      <c r="C958" s="48" t="s">
        <v>791</v>
      </c>
      <c r="D958" s="9">
        <v>45464</v>
      </c>
      <c r="E958" s="39" t="s">
        <v>786</v>
      </c>
      <c r="F958" s="48">
        <v>8908.5</v>
      </c>
      <c r="G958">
        <f t="shared" si="30"/>
        <v>2227.125</v>
      </c>
      <c r="H958" s="48">
        <f t="shared" si="31"/>
        <v>6681.375</v>
      </c>
    </row>
    <row r="959" spans="1:8" x14ac:dyDescent="0.25">
      <c r="A959" s="9">
        <v>45464</v>
      </c>
      <c r="B959">
        <v>10629</v>
      </c>
      <c r="C959" s="48" t="s">
        <v>791</v>
      </c>
      <c r="D959" s="9">
        <v>45464</v>
      </c>
      <c r="E959" s="39" t="s">
        <v>786</v>
      </c>
      <c r="F959" s="48">
        <v>8908.5</v>
      </c>
      <c r="G959">
        <f t="shared" si="30"/>
        <v>2227.125</v>
      </c>
      <c r="H959" s="48">
        <f t="shared" si="31"/>
        <v>6681.375</v>
      </c>
    </row>
    <row r="960" spans="1:8" x14ac:dyDescent="0.25">
      <c r="A960" s="9">
        <v>45464</v>
      </c>
      <c r="B960">
        <v>10630</v>
      </c>
      <c r="C960" s="48" t="s">
        <v>791</v>
      </c>
      <c r="D960" s="9">
        <v>45464</v>
      </c>
      <c r="E960" s="39" t="s">
        <v>786</v>
      </c>
      <c r="F960" s="48">
        <v>8908.5</v>
      </c>
      <c r="G960">
        <f t="shared" si="30"/>
        <v>2227.125</v>
      </c>
      <c r="H960" s="48">
        <f t="shared" si="31"/>
        <v>6681.375</v>
      </c>
    </row>
    <row r="961" spans="1:8" x14ac:dyDescent="0.25">
      <c r="A961" s="9">
        <v>45464</v>
      </c>
      <c r="B961">
        <v>10631</v>
      </c>
      <c r="C961" s="48" t="s">
        <v>791</v>
      </c>
      <c r="D961" s="9">
        <v>45464</v>
      </c>
      <c r="E961" s="39" t="s">
        <v>786</v>
      </c>
      <c r="F961" s="48">
        <v>8908.5</v>
      </c>
      <c r="G961">
        <f t="shared" si="30"/>
        <v>2227.125</v>
      </c>
      <c r="H961" s="48">
        <f t="shared" si="31"/>
        <v>6681.375</v>
      </c>
    </row>
    <row r="962" spans="1:8" x14ac:dyDescent="0.25">
      <c r="A962" s="9">
        <v>45464</v>
      </c>
      <c r="B962">
        <v>10632</v>
      </c>
      <c r="C962" s="48" t="s">
        <v>791</v>
      </c>
      <c r="D962" s="9">
        <v>45464</v>
      </c>
      <c r="E962" s="39" t="s">
        <v>786</v>
      </c>
      <c r="F962" s="48">
        <v>8908.5</v>
      </c>
      <c r="G962">
        <f t="shared" si="30"/>
        <v>2227.125</v>
      </c>
      <c r="H962" s="48">
        <f t="shared" si="31"/>
        <v>6681.375</v>
      </c>
    </row>
    <row r="963" spans="1:8" x14ac:dyDescent="0.25">
      <c r="A963" s="9">
        <v>45464</v>
      </c>
      <c r="B963">
        <v>10633</v>
      </c>
      <c r="C963" s="48" t="s">
        <v>791</v>
      </c>
      <c r="D963" s="9">
        <v>45464</v>
      </c>
      <c r="E963" s="39" t="s">
        <v>786</v>
      </c>
      <c r="F963" s="48">
        <v>8908.5</v>
      </c>
      <c r="G963">
        <f t="shared" si="30"/>
        <v>2227.125</v>
      </c>
      <c r="H963" s="48">
        <f t="shared" si="31"/>
        <v>6681.375</v>
      </c>
    </row>
    <row r="964" spans="1:8" x14ac:dyDescent="0.25">
      <c r="A964" s="9">
        <v>45464</v>
      </c>
      <c r="B964">
        <v>10634</v>
      </c>
      <c r="C964" s="48" t="s">
        <v>791</v>
      </c>
      <c r="D964" s="9">
        <v>45464</v>
      </c>
      <c r="E964" s="39" t="s">
        <v>786</v>
      </c>
      <c r="F964" s="48">
        <v>8908.5</v>
      </c>
      <c r="G964">
        <f t="shared" si="30"/>
        <v>2227.125</v>
      </c>
      <c r="H964" s="48">
        <f t="shared" si="31"/>
        <v>6681.375</v>
      </c>
    </row>
    <row r="965" spans="1:8" x14ac:dyDescent="0.25">
      <c r="A965" s="9">
        <v>45464</v>
      </c>
      <c r="B965">
        <v>10635</v>
      </c>
      <c r="C965" s="48" t="s">
        <v>791</v>
      </c>
      <c r="D965" s="9">
        <v>45464</v>
      </c>
      <c r="E965" s="39" t="s">
        <v>786</v>
      </c>
      <c r="F965" s="48">
        <v>8908.5</v>
      </c>
      <c r="G965">
        <f t="shared" si="30"/>
        <v>2227.125</v>
      </c>
      <c r="H965" s="48">
        <f t="shared" si="31"/>
        <v>6681.375</v>
      </c>
    </row>
    <row r="966" spans="1:8" x14ac:dyDescent="0.25">
      <c r="A966" s="9">
        <v>45464</v>
      </c>
      <c r="B966">
        <v>10636</v>
      </c>
      <c r="C966" s="48" t="s">
        <v>791</v>
      </c>
      <c r="D966" s="9">
        <v>45464</v>
      </c>
      <c r="E966" s="39" t="s">
        <v>786</v>
      </c>
      <c r="F966" s="48">
        <v>8908.5</v>
      </c>
      <c r="G966">
        <f t="shared" si="30"/>
        <v>2227.125</v>
      </c>
      <c r="H966" s="48">
        <f t="shared" si="31"/>
        <v>6681.375</v>
      </c>
    </row>
    <row r="967" spans="1:8" x14ac:dyDescent="0.25">
      <c r="A967" s="9">
        <v>45464</v>
      </c>
      <c r="B967">
        <v>10637</v>
      </c>
      <c r="C967" s="48" t="s">
        <v>791</v>
      </c>
      <c r="D967" s="9">
        <v>45464</v>
      </c>
      <c r="E967" s="39" t="s">
        <v>786</v>
      </c>
      <c r="F967" s="48">
        <v>8908.5</v>
      </c>
      <c r="G967">
        <f t="shared" si="30"/>
        <v>2227.125</v>
      </c>
      <c r="H967" s="48">
        <f t="shared" si="31"/>
        <v>6681.375</v>
      </c>
    </row>
    <row r="968" spans="1:8" x14ac:dyDescent="0.25">
      <c r="A968" s="9">
        <v>45464</v>
      </c>
      <c r="B968">
        <v>10638</v>
      </c>
      <c r="C968" s="48" t="s">
        <v>791</v>
      </c>
      <c r="D968" s="9">
        <v>45464</v>
      </c>
      <c r="E968" s="39" t="s">
        <v>786</v>
      </c>
      <c r="F968" s="48">
        <v>8908.5</v>
      </c>
      <c r="G968">
        <f t="shared" si="30"/>
        <v>2227.125</v>
      </c>
      <c r="H968" s="48">
        <f t="shared" si="31"/>
        <v>6681.375</v>
      </c>
    </row>
    <row r="969" spans="1:8" x14ac:dyDescent="0.25">
      <c r="A969" s="9">
        <v>45464</v>
      </c>
      <c r="B969">
        <v>10639</v>
      </c>
      <c r="C969" s="48" t="s">
        <v>791</v>
      </c>
      <c r="D969" s="9">
        <v>45464</v>
      </c>
      <c r="E969" s="39" t="s">
        <v>786</v>
      </c>
      <c r="F969" s="48">
        <v>8908.5</v>
      </c>
      <c r="G969">
        <f t="shared" si="30"/>
        <v>2227.125</v>
      </c>
      <c r="H969" s="48">
        <f t="shared" si="31"/>
        <v>6681.375</v>
      </c>
    </row>
    <row r="970" spans="1:8" x14ac:dyDescent="0.25">
      <c r="A970" s="9">
        <v>45464</v>
      </c>
      <c r="B970">
        <v>10640</v>
      </c>
      <c r="C970" s="48" t="s">
        <v>791</v>
      </c>
      <c r="D970" s="9">
        <v>45464</v>
      </c>
      <c r="E970" s="39" t="s">
        <v>786</v>
      </c>
      <c r="F970" s="48">
        <v>8908.5</v>
      </c>
      <c r="G970">
        <f t="shared" si="30"/>
        <v>2227.125</v>
      </c>
      <c r="H970" s="48">
        <f t="shared" si="31"/>
        <v>6681.375</v>
      </c>
    </row>
    <row r="971" spans="1:8" x14ac:dyDescent="0.25">
      <c r="A971" s="9">
        <v>45464</v>
      </c>
      <c r="B971">
        <v>10641</v>
      </c>
      <c r="C971" s="48" t="s">
        <v>791</v>
      </c>
      <c r="D971" s="9">
        <v>45464</v>
      </c>
      <c r="E971" s="39" t="s">
        <v>786</v>
      </c>
      <c r="F971" s="48">
        <v>8908.5</v>
      </c>
      <c r="G971">
        <f t="shared" si="30"/>
        <v>2227.125</v>
      </c>
      <c r="H971" s="48">
        <f t="shared" si="31"/>
        <v>6681.375</v>
      </c>
    </row>
    <row r="972" spans="1:8" x14ac:dyDescent="0.25">
      <c r="A972" s="9">
        <v>45464</v>
      </c>
      <c r="B972">
        <v>10642</v>
      </c>
      <c r="C972" s="48" t="s">
        <v>792</v>
      </c>
      <c r="D972" s="9">
        <v>45464</v>
      </c>
      <c r="E972" s="39" t="s">
        <v>786</v>
      </c>
      <c r="F972" s="48">
        <v>8940</v>
      </c>
      <c r="G972">
        <f t="shared" si="30"/>
        <v>2235</v>
      </c>
      <c r="H972" s="48">
        <f t="shared" si="31"/>
        <v>6705</v>
      </c>
    </row>
    <row r="973" spans="1:8" x14ac:dyDescent="0.25">
      <c r="A973" s="9">
        <v>45464</v>
      </c>
      <c r="B973">
        <v>10643</v>
      </c>
      <c r="C973" s="48" t="s">
        <v>792</v>
      </c>
      <c r="D973" s="9">
        <v>45464</v>
      </c>
      <c r="E973" s="39" t="s">
        <v>786</v>
      </c>
      <c r="F973" s="48">
        <v>8940</v>
      </c>
      <c r="G973">
        <f t="shared" si="30"/>
        <v>2235</v>
      </c>
      <c r="H973" s="48">
        <f t="shared" si="31"/>
        <v>6705</v>
      </c>
    </row>
    <row r="974" spans="1:8" x14ac:dyDescent="0.25">
      <c r="A974" s="9">
        <v>45464</v>
      </c>
      <c r="B974">
        <v>10644</v>
      </c>
      <c r="C974" s="48" t="s">
        <v>792</v>
      </c>
      <c r="D974" s="9">
        <v>45464</v>
      </c>
      <c r="E974" s="39" t="s">
        <v>786</v>
      </c>
      <c r="F974" s="48">
        <v>8940</v>
      </c>
      <c r="G974">
        <f t="shared" si="30"/>
        <v>2235</v>
      </c>
      <c r="H974" s="48">
        <f t="shared" si="31"/>
        <v>6705</v>
      </c>
    </row>
    <row r="975" spans="1:8" x14ac:dyDescent="0.25">
      <c r="A975" s="9">
        <v>45464</v>
      </c>
      <c r="B975">
        <v>10645</v>
      </c>
      <c r="C975" s="48" t="s">
        <v>792</v>
      </c>
      <c r="D975" s="9">
        <v>45464</v>
      </c>
      <c r="E975" s="39" t="s">
        <v>786</v>
      </c>
      <c r="F975" s="48">
        <v>8940</v>
      </c>
      <c r="G975">
        <f t="shared" si="30"/>
        <v>2235</v>
      </c>
      <c r="H975" s="48">
        <f t="shared" si="31"/>
        <v>6705</v>
      </c>
    </row>
    <row r="976" spans="1:8" x14ac:dyDescent="0.25">
      <c r="A976" s="9">
        <v>45464</v>
      </c>
      <c r="B976">
        <v>10646</v>
      </c>
      <c r="C976" s="48" t="s">
        <v>792</v>
      </c>
      <c r="D976" s="9">
        <v>45464</v>
      </c>
      <c r="E976" s="39" t="s">
        <v>786</v>
      </c>
      <c r="F976" s="48">
        <v>8940</v>
      </c>
      <c r="G976">
        <f t="shared" si="30"/>
        <v>2235</v>
      </c>
      <c r="H976" s="48">
        <f t="shared" si="31"/>
        <v>6705</v>
      </c>
    </row>
    <row r="977" spans="1:8" x14ac:dyDescent="0.25">
      <c r="A977" s="9">
        <v>45464</v>
      </c>
      <c r="B977">
        <v>10647</v>
      </c>
      <c r="C977" s="48" t="s">
        <v>792</v>
      </c>
      <c r="D977" s="9">
        <v>45464</v>
      </c>
      <c r="E977" s="39" t="s">
        <v>786</v>
      </c>
      <c r="F977" s="48">
        <v>8940</v>
      </c>
      <c r="G977">
        <f t="shared" si="30"/>
        <v>2235</v>
      </c>
      <c r="H977" s="48">
        <f t="shared" si="31"/>
        <v>6705</v>
      </c>
    </row>
    <row r="978" spans="1:8" x14ac:dyDescent="0.25">
      <c r="A978" s="9">
        <v>45464</v>
      </c>
      <c r="B978">
        <v>10648</v>
      </c>
      <c r="C978" s="48" t="s">
        <v>792</v>
      </c>
      <c r="D978" s="9">
        <v>45464</v>
      </c>
      <c r="E978" s="39" t="s">
        <v>786</v>
      </c>
      <c r="F978" s="48">
        <v>8940</v>
      </c>
      <c r="G978">
        <f t="shared" si="30"/>
        <v>2235</v>
      </c>
      <c r="H978" s="48">
        <f t="shared" si="31"/>
        <v>6705</v>
      </c>
    </row>
    <row r="979" spans="1:8" x14ac:dyDescent="0.25">
      <c r="A979" s="9">
        <v>45464</v>
      </c>
      <c r="B979">
        <v>10649</v>
      </c>
      <c r="C979" s="48" t="s">
        <v>792</v>
      </c>
      <c r="D979" s="9">
        <v>45464</v>
      </c>
      <c r="E979" s="39" t="s">
        <v>786</v>
      </c>
      <c r="F979" s="48">
        <v>8940</v>
      </c>
      <c r="G979">
        <f t="shared" si="30"/>
        <v>2235</v>
      </c>
      <c r="H979" s="48">
        <f t="shared" si="31"/>
        <v>6705</v>
      </c>
    </row>
    <row r="980" spans="1:8" x14ac:dyDescent="0.25">
      <c r="A980" s="9">
        <v>45464</v>
      </c>
      <c r="B980">
        <v>10650</v>
      </c>
      <c r="C980" s="48" t="s">
        <v>792</v>
      </c>
      <c r="D980" s="9">
        <v>45464</v>
      </c>
      <c r="E980" s="39" t="s">
        <v>786</v>
      </c>
      <c r="F980" s="48">
        <v>8940</v>
      </c>
      <c r="G980">
        <f t="shared" si="30"/>
        <v>2235</v>
      </c>
      <c r="H980" s="48">
        <f t="shared" si="31"/>
        <v>6705</v>
      </c>
    </row>
    <row r="981" spans="1:8" x14ac:dyDescent="0.25">
      <c r="A981" s="9">
        <v>45464</v>
      </c>
      <c r="B981">
        <v>10651</v>
      </c>
      <c r="C981" s="48" t="s">
        <v>792</v>
      </c>
      <c r="D981" s="9">
        <v>45464</v>
      </c>
      <c r="E981" s="39" t="s">
        <v>786</v>
      </c>
      <c r="F981" s="48">
        <v>8940</v>
      </c>
      <c r="G981">
        <f t="shared" si="30"/>
        <v>2235</v>
      </c>
      <c r="H981" s="48">
        <f t="shared" si="31"/>
        <v>6705</v>
      </c>
    </row>
    <row r="982" spans="1:8" x14ac:dyDescent="0.25">
      <c r="A982" s="9">
        <v>45464</v>
      </c>
      <c r="B982">
        <v>10652</v>
      </c>
      <c r="C982" s="48" t="s">
        <v>792</v>
      </c>
      <c r="D982" s="9">
        <v>45464</v>
      </c>
      <c r="E982" s="39" t="s">
        <v>786</v>
      </c>
      <c r="F982" s="48">
        <v>8940</v>
      </c>
      <c r="G982">
        <f t="shared" si="30"/>
        <v>2235</v>
      </c>
      <c r="H982" s="48">
        <f t="shared" si="31"/>
        <v>6705</v>
      </c>
    </row>
    <row r="983" spans="1:8" x14ac:dyDescent="0.25">
      <c r="A983" s="9">
        <v>45464</v>
      </c>
      <c r="B983">
        <v>10653</v>
      </c>
      <c r="C983" s="48" t="s">
        <v>792</v>
      </c>
      <c r="D983" s="9">
        <v>45464</v>
      </c>
      <c r="E983" s="39" t="s">
        <v>786</v>
      </c>
      <c r="F983" s="48">
        <v>8940</v>
      </c>
      <c r="G983">
        <f t="shared" si="30"/>
        <v>2235</v>
      </c>
      <c r="H983" s="48">
        <f t="shared" si="31"/>
        <v>6705</v>
      </c>
    </row>
    <row r="984" spans="1:8" x14ac:dyDescent="0.25">
      <c r="A984" s="9">
        <v>45464</v>
      </c>
      <c r="B984">
        <v>10654</v>
      </c>
      <c r="C984" s="48" t="s">
        <v>792</v>
      </c>
      <c r="D984" s="9">
        <v>45464</v>
      </c>
      <c r="E984" s="39" t="s">
        <v>786</v>
      </c>
      <c r="F984" s="48">
        <v>8940</v>
      </c>
      <c r="G984">
        <f t="shared" si="30"/>
        <v>2235</v>
      </c>
      <c r="H984" s="48">
        <f t="shared" si="31"/>
        <v>6705</v>
      </c>
    </row>
    <row r="985" spans="1:8" x14ac:dyDescent="0.25">
      <c r="A985" s="9">
        <v>45464</v>
      </c>
      <c r="B985">
        <v>10655</v>
      </c>
      <c r="C985" s="48" t="s">
        <v>792</v>
      </c>
      <c r="D985" s="9">
        <v>45464</v>
      </c>
      <c r="E985" s="39" t="s">
        <v>786</v>
      </c>
      <c r="F985" s="48">
        <v>8940</v>
      </c>
      <c r="G985">
        <f t="shared" si="30"/>
        <v>2235</v>
      </c>
      <c r="H985" s="48">
        <f t="shared" si="31"/>
        <v>6705</v>
      </c>
    </row>
    <row r="986" spans="1:8" x14ac:dyDescent="0.25">
      <c r="A986" s="9">
        <v>45464</v>
      </c>
      <c r="B986">
        <v>10656</v>
      </c>
      <c r="C986" s="48" t="s">
        <v>792</v>
      </c>
      <c r="D986" s="9">
        <v>45464</v>
      </c>
      <c r="E986" s="39" t="s">
        <v>786</v>
      </c>
      <c r="F986" s="48">
        <v>8940</v>
      </c>
      <c r="G986">
        <f t="shared" si="30"/>
        <v>2235</v>
      </c>
      <c r="H986" s="48">
        <f t="shared" si="31"/>
        <v>6705</v>
      </c>
    </row>
    <row r="987" spans="1:8" x14ac:dyDescent="0.25">
      <c r="A987" s="9">
        <v>45464</v>
      </c>
      <c r="B987">
        <v>10657</v>
      </c>
      <c r="C987" s="48" t="s">
        <v>792</v>
      </c>
      <c r="D987" s="9">
        <v>45464</v>
      </c>
      <c r="E987" s="39" t="s">
        <v>786</v>
      </c>
      <c r="F987" s="48">
        <v>8940</v>
      </c>
      <c r="G987">
        <f t="shared" si="30"/>
        <v>2235</v>
      </c>
      <c r="H987" s="48">
        <f t="shared" si="31"/>
        <v>6705</v>
      </c>
    </row>
    <row r="988" spans="1:8" x14ac:dyDescent="0.25">
      <c r="A988" s="9">
        <v>45464</v>
      </c>
      <c r="B988">
        <v>10658</v>
      </c>
      <c r="C988" s="48" t="s">
        <v>792</v>
      </c>
      <c r="D988" s="9">
        <v>45464</v>
      </c>
      <c r="E988" s="39" t="s">
        <v>786</v>
      </c>
      <c r="F988" s="48">
        <v>8940</v>
      </c>
      <c r="G988">
        <f t="shared" si="30"/>
        <v>2235</v>
      </c>
      <c r="H988" s="48">
        <f t="shared" si="31"/>
        <v>6705</v>
      </c>
    </row>
    <row r="989" spans="1:8" x14ac:dyDescent="0.25">
      <c r="A989" s="9">
        <v>45464</v>
      </c>
      <c r="B989">
        <v>10659</v>
      </c>
      <c r="C989" s="48" t="s">
        <v>792</v>
      </c>
      <c r="D989" s="9">
        <v>45464</v>
      </c>
      <c r="E989" s="39" t="s">
        <v>786</v>
      </c>
      <c r="F989" s="48">
        <v>8940</v>
      </c>
      <c r="G989">
        <f t="shared" si="30"/>
        <v>2235</v>
      </c>
      <c r="H989" s="48">
        <f t="shared" si="31"/>
        <v>6705</v>
      </c>
    </row>
    <row r="990" spans="1:8" x14ac:dyDescent="0.25">
      <c r="A990" s="9">
        <v>45464</v>
      </c>
      <c r="B990">
        <v>10660</v>
      </c>
      <c r="C990" s="48" t="s">
        <v>792</v>
      </c>
      <c r="D990" s="9">
        <v>45464</v>
      </c>
      <c r="E990" s="39" t="s">
        <v>786</v>
      </c>
      <c r="F990" s="48">
        <v>8940</v>
      </c>
      <c r="G990">
        <f t="shared" si="30"/>
        <v>2235</v>
      </c>
      <c r="H990" s="48">
        <f t="shared" si="31"/>
        <v>6705</v>
      </c>
    </row>
    <row r="991" spans="1:8" x14ac:dyDescent="0.25">
      <c r="A991" s="9">
        <v>45464</v>
      </c>
      <c r="B991">
        <v>10661</v>
      </c>
      <c r="C991" s="48" t="s">
        <v>792</v>
      </c>
      <c r="D991" s="9">
        <v>45464</v>
      </c>
      <c r="E991" s="39" t="s">
        <v>786</v>
      </c>
      <c r="F991" s="48">
        <v>8940</v>
      </c>
      <c r="G991">
        <f t="shared" si="30"/>
        <v>2235</v>
      </c>
      <c r="H991" s="48">
        <f t="shared" si="31"/>
        <v>6705</v>
      </c>
    </row>
    <row r="992" spans="1:8" x14ac:dyDescent="0.25">
      <c r="A992" s="9">
        <v>45464</v>
      </c>
      <c r="B992">
        <v>10662</v>
      </c>
      <c r="C992" s="48" t="s">
        <v>792</v>
      </c>
      <c r="D992" s="9">
        <v>45464</v>
      </c>
      <c r="E992" s="39" t="s">
        <v>786</v>
      </c>
      <c r="F992" s="48">
        <v>8940</v>
      </c>
      <c r="G992">
        <f t="shared" si="30"/>
        <v>2235</v>
      </c>
      <c r="H992" s="48">
        <f t="shared" si="31"/>
        <v>6705</v>
      </c>
    </row>
    <row r="993" spans="1:8" x14ac:dyDescent="0.25">
      <c r="A993" s="9">
        <v>45464</v>
      </c>
      <c r="B993">
        <v>10663</v>
      </c>
      <c r="C993" s="48" t="s">
        <v>792</v>
      </c>
      <c r="D993" s="9">
        <v>45464</v>
      </c>
      <c r="E993" s="39" t="s">
        <v>786</v>
      </c>
      <c r="F993" s="48">
        <v>8940</v>
      </c>
      <c r="G993">
        <f t="shared" si="30"/>
        <v>2235</v>
      </c>
      <c r="H993" s="48">
        <f t="shared" si="31"/>
        <v>6705</v>
      </c>
    </row>
    <row r="994" spans="1:8" x14ac:dyDescent="0.25">
      <c r="A994" s="9">
        <v>45464</v>
      </c>
      <c r="B994">
        <v>10664</v>
      </c>
      <c r="C994" s="48" t="s">
        <v>792</v>
      </c>
      <c r="D994" s="9">
        <v>45464</v>
      </c>
      <c r="E994" s="39" t="s">
        <v>786</v>
      </c>
      <c r="F994" s="48">
        <v>8940</v>
      </c>
      <c r="G994">
        <f t="shared" si="30"/>
        <v>2235</v>
      </c>
      <c r="H994" s="48">
        <f t="shared" si="31"/>
        <v>6705</v>
      </c>
    </row>
    <row r="995" spans="1:8" x14ac:dyDescent="0.25">
      <c r="A995" s="9">
        <v>45464</v>
      </c>
      <c r="B995">
        <v>10665</v>
      </c>
      <c r="C995" s="48" t="s">
        <v>792</v>
      </c>
      <c r="D995" s="9">
        <v>45464</v>
      </c>
      <c r="E995" s="39" t="s">
        <v>786</v>
      </c>
      <c r="F995" s="48">
        <v>8940</v>
      </c>
      <c r="G995">
        <f t="shared" si="30"/>
        <v>2235</v>
      </c>
      <c r="H995" s="48">
        <f t="shared" si="31"/>
        <v>6705</v>
      </c>
    </row>
    <row r="996" spans="1:8" x14ac:dyDescent="0.25">
      <c r="A996" s="9">
        <v>45464</v>
      </c>
      <c r="B996">
        <v>10666</v>
      </c>
      <c r="C996" s="48" t="s">
        <v>792</v>
      </c>
      <c r="D996" s="9">
        <v>45464</v>
      </c>
      <c r="E996" s="39" t="s">
        <v>786</v>
      </c>
      <c r="F996" s="48">
        <v>8940</v>
      </c>
      <c r="G996">
        <f t="shared" si="30"/>
        <v>2235</v>
      </c>
      <c r="H996" s="48">
        <f t="shared" si="31"/>
        <v>6705</v>
      </c>
    </row>
    <row r="997" spans="1:8" x14ac:dyDescent="0.25">
      <c r="A997" s="9">
        <v>45464</v>
      </c>
      <c r="B997">
        <v>10667</v>
      </c>
      <c r="C997" s="48" t="s">
        <v>793</v>
      </c>
      <c r="D997" s="9">
        <v>45464</v>
      </c>
      <c r="E997" s="39" t="s">
        <v>786</v>
      </c>
      <c r="F997" s="48">
        <v>4400</v>
      </c>
      <c r="G997">
        <f t="shared" si="30"/>
        <v>1100</v>
      </c>
      <c r="H997" s="48">
        <f t="shared" si="31"/>
        <v>3300</v>
      </c>
    </row>
    <row r="998" spans="1:8" x14ac:dyDescent="0.25">
      <c r="A998" s="9">
        <v>45464</v>
      </c>
      <c r="B998">
        <v>10668</v>
      </c>
      <c r="C998" s="48" t="s">
        <v>793</v>
      </c>
      <c r="D998" s="9">
        <v>45464</v>
      </c>
      <c r="E998" s="39" t="s">
        <v>786</v>
      </c>
      <c r="F998" s="48">
        <v>4400</v>
      </c>
      <c r="G998">
        <f t="shared" si="30"/>
        <v>1100</v>
      </c>
      <c r="H998" s="48">
        <f t="shared" si="31"/>
        <v>3300</v>
      </c>
    </row>
    <row r="999" spans="1:8" x14ac:dyDescent="0.25">
      <c r="A999" s="9">
        <v>45464</v>
      </c>
      <c r="B999">
        <v>10669</v>
      </c>
      <c r="C999" s="48" t="s">
        <v>793</v>
      </c>
      <c r="D999" s="9">
        <v>45464</v>
      </c>
      <c r="E999" s="39" t="s">
        <v>786</v>
      </c>
      <c r="F999" s="48">
        <v>4400</v>
      </c>
      <c r="G999">
        <f t="shared" si="30"/>
        <v>1100</v>
      </c>
      <c r="H999" s="48">
        <f t="shared" si="31"/>
        <v>3300</v>
      </c>
    </row>
    <row r="1000" spans="1:8" x14ac:dyDescent="0.25">
      <c r="A1000" s="9">
        <v>45464</v>
      </c>
      <c r="B1000">
        <v>10670</v>
      </c>
      <c r="C1000" s="48" t="s">
        <v>793</v>
      </c>
      <c r="D1000" s="9">
        <v>45464</v>
      </c>
      <c r="E1000" s="39" t="s">
        <v>786</v>
      </c>
      <c r="F1000" s="48">
        <v>4400</v>
      </c>
      <c r="G1000">
        <f t="shared" si="30"/>
        <v>1100</v>
      </c>
      <c r="H1000" s="48">
        <f t="shared" si="31"/>
        <v>3300</v>
      </c>
    </row>
    <row r="1001" spans="1:8" x14ac:dyDescent="0.25">
      <c r="A1001" s="9">
        <v>45464</v>
      </c>
      <c r="B1001">
        <v>10671</v>
      </c>
      <c r="C1001" s="48" t="s">
        <v>793</v>
      </c>
      <c r="D1001" s="9">
        <v>45464</v>
      </c>
      <c r="E1001" s="39" t="s">
        <v>786</v>
      </c>
      <c r="F1001" s="48">
        <v>4400</v>
      </c>
      <c r="G1001">
        <f t="shared" si="30"/>
        <v>1100</v>
      </c>
      <c r="H1001" s="48">
        <f t="shared" si="31"/>
        <v>3300</v>
      </c>
    </row>
    <row r="1002" spans="1:8" x14ac:dyDescent="0.25">
      <c r="A1002" s="9">
        <v>45464</v>
      </c>
      <c r="B1002">
        <v>10672</v>
      </c>
      <c r="C1002" s="48" t="s">
        <v>793</v>
      </c>
      <c r="D1002" s="9">
        <v>45464</v>
      </c>
      <c r="E1002" s="39" t="s">
        <v>786</v>
      </c>
      <c r="F1002" s="48">
        <v>4400</v>
      </c>
      <c r="G1002">
        <f t="shared" si="30"/>
        <v>1100</v>
      </c>
      <c r="H1002" s="48">
        <f t="shared" si="31"/>
        <v>3300</v>
      </c>
    </row>
    <row r="1003" spans="1:8" x14ac:dyDescent="0.25">
      <c r="A1003" s="9">
        <v>45464</v>
      </c>
      <c r="B1003">
        <v>10673</v>
      </c>
      <c r="C1003" s="48" t="s">
        <v>793</v>
      </c>
      <c r="D1003" s="9">
        <v>45464</v>
      </c>
      <c r="E1003" s="39" t="s">
        <v>786</v>
      </c>
      <c r="F1003" s="48">
        <v>4400</v>
      </c>
      <c r="G1003">
        <f t="shared" si="30"/>
        <v>1100</v>
      </c>
      <c r="H1003" s="48">
        <f t="shared" si="31"/>
        <v>3300</v>
      </c>
    </row>
    <row r="1004" spans="1:8" x14ac:dyDescent="0.25">
      <c r="A1004" s="9">
        <v>45464</v>
      </c>
      <c r="B1004">
        <v>10674</v>
      </c>
      <c r="C1004" s="48" t="s">
        <v>793</v>
      </c>
      <c r="D1004" s="9">
        <v>45464</v>
      </c>
      <c r="E1004" s="39" t="s">
        <v>786</v>
      </c>
      <c r="F1004" s="48">
        <v>4400</v>
      </c>
      <c r="G1004">
        <f t="shared" si="30"/>
        <v>1100</v>
      </c>
      <c r="H1004" s="48">
        <f t="shared" si="31"/>
        <v>3300</v>
      </c>
    </row>
    <row r="1005" spans="1:8" x14ac:dyDescent="0.25">
      <c r="A1005" s="9">
        <v>45464</v>
      </c>
      <c r="B1005">
        <v>10675</v>
      </c>
      <c r="C1005" s="48" t="s">
        <v>793</v>
      </c>
      <c r="D1005" s="9">
        <v>45464</v>
      </c>
      <c r="E1005" s="39" t="s">
        <v>786</v>
      </c>
      <c r="F1005" s="48">
        <v>4400</v>
      </c>
      <c r="G1005">
        <f t="shared" si="30"/>
        <v>1100</v>
      </c>
      <c r="H1005" s="48">
        <f t="shared" si="31"/>
        <v>3300</v>
      </c>
    </row>
    <row r="1006" spans="1:8" x14ac:dyDescent="0.25">
      <c r="A1006" s="9">
        <v>45464</v>
      </c>
      <c r="B1006">
        <v>10676</v>
      </c>
      <c r="C1006" s="48" t="s">
        <v>793</v>
      </c>
      <c r="D1006" s="9">
        <v>45464</v>
      </c>
      <c r="E1006" s="39" t="s">
        <v>786</v>
      </c>
      <c r="F1006" s="48">
        <v>4400</v>
      </c>
      <c r="G1006">
        <f t="shared" si="30"/>
        <v>1100</v>
      </c>
      <c r="H1006" s="48">
        <f t="shared" si="31"/>
        <v>3300</v>
      </c>
    </row>
    <row r="1007" spans="1:8" x14ac:dyDescent="0.25">
      <c r="A1007" s="9">
        <v>45464</v>
      </c>
      <c r="B1007">
        <v>10677</v>
      </c>
      <c r="C1007" s="48" t="s">
        <v>793</v>
      </c>
      <c r="D1007" s="9">
        <v>45464</v>
      </c>
      <c r="E1007" s="39" t="s">
        <v>786</v>
      </c>
      <c r="F1007" s="48">
        <v>4400</v>
      </c>
      <c r="G1007">
        <f t="shared" ref="G1007:G1070" si="32">F1007*25%</f>
        <v>1100</v>
      </c>
      <c r="H1007" s="48">
        <f t="shared" si="31"/>
        <v>3300</v>
      </c>
    </row>
    <row r="1008" spans="1:8" x14ac:dyDescent="0.25">
      <c r="A1008" s="9">
        <v>45464</v>
      </c>
      <c r="B1008">
        <v>10678</v>
      </c>
      <c r="C1008" s="48" t="s">
        <v>793</v>
      </c>
      <c r="D1008" s="9">
        <v>45464</v>
      </c>
      <c r="E1008" s="39" t="s">
        <v>786</v>
      </c>
      <c r="F1008" s="48">
        <v>4400</v>
      </c>
      <c r="G1008">
        <f t="shared" si="32"/>
        <v>1100</v>
      </c>
      <c r="H1008" s="48">
        <f t="shared" si="31"/>
        <v>3300</v>
      </c>
    </row>
    <row r="1009" spans="1:8" x14ac:dyDescent="0.25">
      <c r="A1009" s="9">
        <v>45464</v>
      </c>
      <c r="B1009">
        <v>10679</v>
      </c>
      <c r="C1009" s="48" t="s">
        <v>793</v>
      </c>
      <c r="D1009" s="9">
        <v>45464</v>
      </c>
      <c r="E1009" s="39" t="s">
        <v>786</v>
      </c>
      <c r="F1009" s="48">
        <v>4400</v>
      </c>
      <c r="G1009">
        <f t="shared" si="32"/>
        <v>1100</v>
      </c>
      <c r="H1009" s="48">
        <f t="shared" si="31"/>
        <v>3300</v>
      </c>
    </row>
    <row r="1010" spans="1:8" x14ac:dyDescent="0.25">
      <c r="A1010" s="9">
        <v>45464</v>
      </c>
      <c r="B1010">
        <v>10680</v>
      </c>
      <c r="C1010" s="48" t="s">
        <v>793</v>
      </c>
      <c r="D1010" s="9">
        <v>45464</v>
      </c>
      <c r="E1010" s="39" t="s">
        <v>786</v>
      </c>
      <c r="F1010" s="48">
        <v>4400</v>
      </c>
      <c r="G1010">
        <f t="shared" si="32"/>
        <v>1100</v>
      </c>
      <c r="H1010" s="48">
        <f t="shared" si="31"/>
        <v>3300</v>
      </c>
    </row>
    <row r="1011" spans="1:8" x14ac:dyDescent="0.25">
      <c r="A1011" s="9">
        <v>45464</v>
      </c>
      <c r="B1011">
        <v>10681</v>
      </c>
      <c r="C1011" s="48" t="s">
        <v>793</v>
      </c>
      <c r="D1011" s="9">
        <v>45464</v>
      </c>
      <c r="E1011" s="39" t="s">
        <v>786</v>
      </c>
      <c r="F1011" s="48">
        <v>4400</v>
      </c>
      <c r="G1011">
        <f t="shared" si="32"/>
        <v>1100</v>
      </c>
      <c r="H1011" s="48">
        <f t="shared" si="31"/>
        <v>3300</v>
      </c>
    </row>
    <row r="1012" spans="1:8" x14ac:dyDescent="0.25">
      <c r="A1012" s="9">
        <v>45464</v>
      </c>
      <c r="B1012">
        <v>10682</v>
      </c>
      <c r="C1012" s="48" t="s">
        <v>793</v>
      </c>
      <c r="D1012" s="9">
        <v>45464</v>
      </c>
      <c r="E1012" s="39" t="s">
        <v>786</v>
      </c>
      <c r="F1012" s="48">
        <v>4400</v>
      </c>
      <c r="G1012">
        <f t="shared" si="32"/>
        <v>1100</v>
      </c>
      <c r="H1012" s="48">
        <f t="shared" si="31"/>
        <v>3300</v>
      </c>
    </row>
    <row r="1013" spans="1:8" x14ac:dyDescent="0.25">
      <c r="A1013" s="9">
        <v>45464</v>
      </c>
      <c r="B1013">
        <v>10683</v>
      </c>
      <c r="C1013" s="48" t="s">
        <v>793</v>
      </c>
      <c r="D1013" s="9">
        <v>45464</v>
      </c>
      <c r="E1013" s="39" t="s">
        <v>786</v>
      </c>
      <c r="F1013" s="48">
        <v>4400</v>
      </c>
      <c r="G1013">
        <f t="shared" si="32"/>
        <v>1100</v>
      </c>
      <c r="H1013" s="48">
        <f t="shared" si="31"/>
        <v>3300</v>
      </c>
    </row>
    <row r="1014" spans="1:8" x14ac:dyDescent="0.25">
      <c r="A1014" s="9">
        <v>45464</v>
      </c>
      <c r="B1014">
        <v>10684</v>
      </c>
      <c r="C1014" s="48" t="s">
        <v>793</v>
      </c>
      <c r="D1014" s="9">
        <v>45464</v>
      </c>
      <c r="E1014" s="39" t="s">
        <v>786</v>
      </c>
      <c r="F1014" s="48">
        <v>4400</v>
      </c>
      <c r="G1014">
        <f t="shared" si="32"/>
        <v>1100</v>
      </c>
      <c r="H1014" s="48">
        <f t="shared" ref="H1014:H1077" si="33">F1014-G1014</f>
        <v>3300</v>
      </c>
    </row>
    <row r="1015" spans="1:8" x14ac:dyDescent="0.25">
      <c r="A1015" s="9">
        <v>45464</v>
      </c>
      <c r="B1015">
        <v>10685</v>
      </c>
      <c r="C1015" s="48" t="s">
        <v>793</v>
      </c>
      <c r="D1015" s="9">
        <v>45464</v>
      </c>
      <c r="E1015" s="39" t="s">
        <v>786</v>
      </c>
      <c r="F1015" s="48">
        <v>4400</v>
      </c>
      <c r="G1015">
        <f t="shared" si="32"/>
        <v>1100</v>
      </c>
      <c r="H1015" s="48">
        <f t="shared" si="33"/>
        <v>3300</v>
      </c>
    </row>
    <row r="1016" spans="1:8" x14ac:dyDescent="0.25">
      <c r="A1016" s="9">
        <v>45464</v>
      </c>
      <c r="B1016">
        <v>10686</v>
      </c>
      <c r="C1016" s="48" t="s">
        <v>793</v>
      </c>
      <c r="D1016" s="9">
        <v>45464</v>
      </c>
      <c r="E1016" s="39" t="s">
        <v>786</v>
      </c>
      <c r="F1016" s="48">
        <v>4400</v>
      </c>
      <c r="G1016">
        <f t="shared" si="32"/>
        <v>1100</v>
      </c>
      <c r="H1016" s="48">
        <f t="shared" si="33"/>
        <v>3300</v>
      </c>
    </row>
    <row r="1017" spans="1:8" x14ac:dyDescent="0.25">
      <c r="A1017" s="9">
        <v>45464</v>
      </c>
      <c r="B1017">
        <v>10687</v>
      </c>
      <c r="C1017" s="48" t="s">
        <v>793</v>
      </c>
      <c r="D1017" s="9">
        <v>45464</v>
      </c>
      <c r="E1017" s="39" t="s">
        <v>786</v>
      </c>
      <c r="F1017" s="48">
        <v>4400</v>
      </c>
      <c r="G1017">
        <f t="shared" si="32"/>
        <v>1100</v>
      </c>
      <c r="H1017" s="48">
        <f t="shared" si="33"/>
        <v>3300</v>
      </c>
    </row>
    <row r="1018" spans="1:8" x14ac:dyDescent="0.25">
      <c r="A1018" s="9">
        <v>45464</v>
      </c>
      <c r="B1018">
        <v>10688</v>
      </c>
      <c r="C1018" s="48" t="s">
        <v>793</v>
      </c>
      <c r="D1018" s="9">
        <v>45464</v>
      </c>
      <c r="E1018" s="39" t="s">
        <v>786</v>
      </c>
      <c r="F1018" s="48">
        <v>4400</v>
      </c>
      <c r="G1018">
        <f t="shared" si="32"/>
        <v>1100</v>
      </c>
      <c r="H1018" s="48">
        <f t="shared" si="33"/>
        <v>3300</v>
      </c>
    </row>
    <row r="1019" spans="1:8" x14ac:dyDescent="0.25">
      <c r="A1019" s="9">
        <v>45464</v>
      </c>
      <c r="B1019">
        <v>10689</v>
      </c>
      <c r="C1019" s="48" t="s">
        <v>793</v>
      </c>
      <c r="D1019" s="9">
        <v>45464</v>
      </c>
      <c r="E1019" s="39" t="s">
        <v>786</v>
      </c>
      <c r="F1019" s="48">
        <v>4400</v>
      </c>
      <c r="G1019">
        <f t="shared" si="32"/>
        <v>1100</v>
      </c>
      <c r="H1019" s="48">
        <f t="shared" si="33"/>
        <v>3300</v>
      </c>
    </row>
    <row r="1020" spans="1:8" x14ac:dyDescent="0.25">
      <c r="A1020" s="9">
        <v>45464</v>
      </c>
      <c r="B1020">
        <v>10690</v>
      </c>
      <c r="C1020" s="48" t="s">
        <v>793</v>
      </c>
      <c r="D1020" s="9">
        <v>45464</v>
      </c>
      <c r="E1020" s="39" t="s">
        <v>786</v>
      </c>
      <c r="F1020" s="48">
        <v>4400</v>
      </c>
      <c r="G1020">
        <f t="shared" si="32"/>
        <v>1100</v>
      </c>
      <c r="H1020" s="48">
        <f t="shared" si="33"/>
        <v>3300</v>
      </c>
    </row>
    <row r="1021" spans="1:8" x14ac:dyDescent="0.25">
      <c r="A1021" s="9">
        <v>45464</v>
      </c>
      <c r="B1021">
        <v>10691</v>
      </c>
      <c r="C1021" s="48" t="s">
        <v>793</v>
      </c>
      <c r="D1021" s="9">
        <v>45464</v>
      </c>
      <c r="E1021" s="39" t="s">
        <v>786</v>
      </c>
      <c r="F1021" s="48">
        <v>4400</v>
      </c>
      <c r="G1021">
        <f t="shared" si="32"/>
        <v>1100</v>
      </c>
      <c r="H1021" s="48">
        <f t="shared" si="33"/>
        <v>3300</v>
      </c>
    </row>
    <row r="1022" spans="1:8" x14ac:dyDescent="0.25">
      <c r="A1022" s="9">
        <v>45464</v>
      </c>
      <c r="B1022">
        <v>10692</v>
      </c>
      <c r="C1022" s="48" t="s">
        <v>793</v>
      </c>
      <c r="D1022" s="9">
        <v>45464</v>
      </c>
      <c r="E1022" s="39" t="s">
        <v>786</v>
      </c>
      <c r="F1022" s="48">
        <v>4400</v>
      </c>
      <c r="G1022">
        <f t="shared" si="32"/>
        <v>1100</v>
      </c>
      <c r="H1022" s="48">
        <f t="shared" si="33"/>
        <v>3300</v>
      </c>
    </row>
    <row r="1023" spans="1:8" x14ac:dyDescent="0.25">
      <c r="A1023" s="9">
        <v>45464</v>
      </c>
      <c r="B1023">
        <v>10693</v>
      </c>
      <c r="C1023" s="48" t="s">
        <v>793</v>
      </c>
      <c r="D1023" s="9">
        <v>45464</v>
      </c>
      <c r="E1023" s="39" t="s">
        <v>786</v>
      </c>
      <c r="F1023" s="48">
        <v>4400</v>
      </c>
      <c r="G1023">
        <f t="shared" si="32"/>
        <v>1100</v>
      </c>
      <c r="H1023" s="48">
        <f t="shared" si="33"/>
        <v>3300</v>
      </c>
    </row>
    <row r="1024" spans="1:8" x14ac:dyDescent="0.25">
      <c r="A1024" s="9">
        <v>45464</v>
      </c>
      <c r="B1024">
        <v>10694</v>
      </c>
      <c r="C1024" s="48" t="s">
        <v>793</v>
      </c>
      <c r="D1024" s="9">
        <v>45464</v>
      </c>
      <c r="E1024" s="39" t="s">
        <v>786</v>
      </c>
      <c r="F1024" s="48">
        <v>4400</v>
      </c>
      <c r="G1024">
        <f t="shared" si="32"/>
        <v>1100</v>
      </c>
      <c r="H1024" s="48">
        <f t="shared" si="33"/>
        <v>3300</v>
      </c>
    </row>
    <row r="1025" spans="1:8" x14ac:dyDescent="0.25">
      <c r="A1025" s="9">
        <v>45464</v>
      </c>
      <c r="B1025">
        <v>10695</v>
      </c>
      <c r="C1025" s="48" t="s">
        <v>793</v>
      </c>
      <c r="D1025" s="9">
        <v>45464</v>
      </c>
      <c r="E1025" s="39" t="s">
        <v>786</v>
      </c>
      <c r="F1025" s="48">
        <v>4400</v>
      </c>
      <c r="G1025">
        <f t="shared" si="32"/>
        <v>1100</v>
      </c>
      <c r="H1025" s="48">
        <f t="shared" si="33"/>
        <v>3300</v>
      </c>
    </row>
    <row r="1026" spans="1:8" x14ac:dyDescent="0.25">
      <c r="A1026" s="9">
        <v>45464</v>
      </c>
      <c r="B1026">
        <v>10696</v>
      </c>
      <c r="C1026" s="48" t="s">
        <v>793</v>
      </c>
      <c r="D1026" s="9">
        <v>45464</v>
      </c>
      <c r="E1026" s="39" t="s">
        <v>786</v>
      </c>
      <c r="F1026" s="48">
        <v>4400</v>
      </c>
      <c r="G1026">
        <f t="shared" si="32"/>
        <v>1100</v>
      </c>
      <c r="H1026" s="48">
        <f t="shared" si="33"/>
        <v>3300</v>
      </c>
    </row>
    <row r="1027" spans="1:8" x14ac:dyDescent="0.25">
      <c r="A1027" s="9">
        <v>45464</v>
      </c>
      <c r="B1027">
        <v>10697</v>
      </c>
      <c r="C1027" s="48" t="s">
        <v>793</v>
      </c>
      <c r="D1027" s="9">
        <v>45464</v>
      </c>
      <c r="E1027" s="39" t="s">
        <v>786</v>
      </c>
      <c r="F1027" s="48">
        <v>4400</v>
      </c>
      <c r="G1027">
        <f t="shared" si="32"/>
        <v>1100</v>
      </c>
      <c r="H1027" s="48">
        <f t="shared" si="33"/>
        <v>3300</v>
      </c>
    </row>
    <row r="1028" spans="1:8" x14ac:dyDescent="0.25">
      <c r="A1028" s="9">
        <v>45464</v>
      </c>
      <c r="B1028">
        <v>10698</v>
      </c>
      <c r="C1028" s="48" t="s">
        <v>793</v>
      </c>
      <c r="D1028" s="9">
        <v>45464</v>
      </c>
      <c r="E1028" s="39" t="s">
        <v>786</v>
      </c>
      <c r="F1028" s="48">
        <v>4400</v>
      </c>
      <c r="G1028">
        <f t="shared" si="32"/>
        <v>1100</v>
      </c>
      <c r="H1028" s="48">
        <f t="shared" si="33"/>
        <v>3300</v>
      </c>
    </row>
    <row r="1029" spans="1:8" x14ac:dyDescent="0.25">
      <c r="A1029" s="9">
        <v>45464</v>
      </c>
      <c r="B1029">
        <v>10699</v>
      </c>
      <c r="C1029" s="48" t="s">
        <v>793</v>
      </c>
      <c r="D1029" s="9">
        <v>45464</v>
      </c>
      <c r="E1029" s="39" t="s">
        <v>786</v>
      </c>
      <c r="F1029" s="48">
        <v>4400</v>
      </c>
      <c r="G1029">
        <f t="shared" si="32"/>
        <v>1100</v>
      </c>
      <c r="H1029" s="48">
        <f t="shared" si="33"/>
        <v>3300</v>
      </c>
    </row>
    <row r="1030" spans="1:8" x14ac:dyDescent="0.25">
      <c r="A1030" s="9">
        <v>45464</v>
      </c>
      <c r="B1030">
        <v>10700</v>
      </c>
      <c r="C1030" s="48" t="s">
        <v>793</v>
      </c>
      <c r="D1030" s="9">
        <v>45464</v>
      </c>
      <c r="E1030" s="39" t="s">
        <v>786</v>
      </c>
      <c r="F1030" s="48">
        <v>4400</v>
      </c>
      <c r="G1030">
        <f t="shared" si="32"/>
        <v>1100</v>
      </c>
      <c r="H1030" s="48">
        <f t="shared" si="33"/>
        <v>3300</v>
      </c>
    </row>
    <row r="1031" spans="1:8" x14ac:dyDescent="0.25">
      <c r="A1031" s="9">
        <v>45464</v>
      </c>
      <c r="B1031">
        <v>10701</v>
      </c>
      <c r="C1031" s="48" t="s">
        <v>793</v>
      </c>
      <c r="D1031" s="9">
        <v>45464</v>
      </c>
      <c r="E1031" s="39" t="s">
        <v>786</v>
      </c>
      <c r="F1031" s="48">
        <v>4400</v>
      </c>
      <c r="G1031">
        <f t="shared" si="32"/>
        <v>1100</v>
      </c>
      <c r="H1031" s="48">
        <f t="shared" si="33"/>
        <v>3300</v>
      </c>
    </row>
    <row r="1032" spans="1:8" x14ac:dyDescent="0.25">
      <c r="A1032" s="9">
        <v>45464</v>
      </c>
      <c r="B1032">
        <v>10702</v>
      </c>
      <c r="C1032" s="48" t="s">
        <v>793</v>
      </c>
      <c r="D1032" s="9">
        <v>45464</v>
      </c>
      <c r="E1032" s="39" t="s">
        <v>786</v>
      </c>
      <c r="F1032" s="48">
        <v>4400</v>
      </c>
      <c r="G1032">
        <f t="shared" si="32"/>
        <v>1100</v>
      </c>
      <c r="H1032" s="48">
        <f t="shared" si="33"/>
        <v>3300</v>
      </c>
    </row>
    <row r="1033" spans="1:8" x14ac:dyDescent="0.25">
      <c r="A1033" s="9">
        <v>45464</v>
      </c>
      <c r="B1033">
        <v>10703</v>
      </c>
      <c r="C1033" s="48" t="s">
        <v>793</v>
      </c>
      <c r="D1033" s="9">
        <v>45464</v>
      </c>
      <c r="E1033" s="39" t="s">
        <v>786</v>
      </c>
      <c r="F1033" s="48">
        <v>4400</v>
      </c>
      <c r="G1033">
        <f t="shared" si="32"/>
        <v>1100</v>
      </c>
      <c r="H1033" s="48">
        <f t="shared" si="33"/>
        <v>3300</v>
      </c>
    </row>
    <row r="1034" spans="1:8" x14ac:dyDescent="0.25">
      <c r="A1034" s="9">
        <v>45464</v>
      </c>
      <c r="B1034">
        <v>10704</v>
      </c>
      <c r="C1034" s="48" t="s">
        <v>793</v>
      </c>
      <c r="D1034" s="9">
        <v>45464</v>
      </c>
      <c r="E1034" s="39" t="s">
        <v>786</v>
      </c>
      <c r="F1034" s="48">
        <v>4400</v>
      </c>
      <c r="G1034">
        <f t="shared" si="32"/>
        <v>1100</v>
      </c>
      <c r="H1034" s="48">
        <f t="shared" si="33"/>
        <v>3300</v>
      </c>
    </row>
    <row r="1035" spans="1:8" x14ac:dyDescent="0.25">
      <c r="A1035" s="9">
        <v>45464</v>
      </c>
      <c r="B1035">
        <v>10705</v>
      </c>
      <c r="C1035" s="48" t="s">
        <v>793</v>
      </c>
      <c r="D1035" s="9">
        <v>45464</v>
      </c>
      <c r="E1035" s="39" t="s">
        <v>786</v>
      </c>
      <c r="F1035" s="48">
        <v>4400</v>
      </c>
      <c r="G1035">
        <f t="shared" si="32"/>
        <v>1100</v>
      </c>
      <c r="H1035" s="48">
        <f t="shared" si="33"/>
        <v>3300</v>
      </c>
    </row>
    <row r="1036" spans="1:8" x14ac:dyDescent="0.25">
      <c r="A1036" s="9">
        <v>45464</v>
      </c>
      <c r="B1036">
        <v>10706</v>
      </c>
      <c r="C1036" s="48" t="s">
        <v>793</v>
      </c>
      <c r="D1036" s="9">
        <v>45464</v>
      </c>
      <c r="E1036" s="39" t="s">
        <v>786</v>
      </c>
      <c r="F1036" s="48">
        <v>4400</v>
      </c>
      <c r="G1036">
        <f t="shared" si="32"/>
        <v>1100</v>
      </c>
      <c r="H1036" s="48">
        <f t="shared" si="33"/>
        <v>3300</v>
      </c>
    </row>
    <row r="1037" spans="1:8" x14ac:dyDescent="0.25">
      <c r="A1037" s="9">
        <v>45464</v>
      </c>
      <c r="B1037">
        <v>10707</v>
      </c>
      <c r="C1037" s="48" t="s">
        <v>793</v>
      </c>
      <c r="D1037" s="9">
        <v>45464</v>
      </c>
      <c r="E1037" s="39" t="s">
        <v>786</v>
      </c>
      <c r="F1037" s="48">
        <v>4400</v>
      </c>
      <c r="G1037">
        <f t="shared" si="32"/>
        <v>1100</v>
      </c>
      <c r="H1037" s="48">
        <f t="shared" si="33"/>
        <v>3300</v>
      </c>
    </row>
    <row r="1038" spans="1:8" x14ac:dyDescent="0.25">
      <c r="A1038" s="9">
        <v>45464</v>
      </c>
      <c r="B1038">
        <v>10708</v>
      </c>
      <c r="C1038" s="48" t="s">
        <v>793</v>
      </c>
      <c r="D1038" s="9">
        <v>45464</v>
      </c>
      <c r="E1038" s="39" t="s">
        <v>786</v>
      </c>
      <c r="F1038" s="48">
        <v>4400</v>
      </c>
      <c r="G1038">
        <f t="shared" si="32"/>
        <v>1100</v>
      </c>
      <c r="H1038" s="48">
        <f t="shared" si="33"/>
        <v>3300</v>
      </c>
    </row>
    <row r="1039" spans="1:8" x14ac:dyDescent="0.25">
      <c r="A1039" s="9">
        <v>45464</v>
      </c>
      <c r="B1039">
        <v>10709</v>
      </c>
      <c r="C1039" s="48" t="s">
        <v>793</v>
      </c>
      <c r="D1039" s="9">
        <v>45464</v>
      </c>
      <c r="E1039" s="39" t="s">
        <v>786</v>
      </c>
      <c r="F1039" s="48">
        <v>4400</v>
      </c>
      <c r="G1039">
        <f t="shared" si="32"/>
        <v>1100</v>
      </c>
      <c r="H1039" s="48">
        <f t="shared" si="33"/>
        <v>3300</v>
      </c>
    </row>
    <row r="1040" spans="1:8" x14ac:dyDescent="0.25">
      <c r="A1040" s="9">
        <v>45464</v>
      </c>
      <c r="B1040">
        <v>10710</v>
      </c>
      <c r="C1040" s="48" t="s">
        <v>793</v>
      </c>
      <c r="D1040" s="9">
        <v>45464</v>
      </c>
      <c r="E1040" s="39" t="s">
        <v>786</v>
      </c>
      <c r="F1040" s="48">
        <v>4400</v>
      </c>
      <c r="G1040">
        <f t="shared" si="32"/>
        <v>1100</v>
      </c>
      <c r="H1040" s="48">
        <f t="shared" si="33"/>
        <v>3300</v>
      </c>
    </row>
    <row r="1041" spans="1:8" x14ac:dyDescent="0.25">
      <c r="A1041" s="9">
        <v>45464</v>
      </c>
      <c r="B1041">
        <v>10711</v>
      </c>
      <c r="C1041" s="48" t="s">
        <v>793</v>
      </c>
      <c r="D1041" s="9">
        <v>45464</v>
      </c>
      <c r="E1041" s="39" t="s">
        <v>786</v>
      </c>
      <c r="F1041" s="48">
        <v>4400</v>
      </c>
      <c r="G1041">
        <f t="shared" si="32"/>
        <v>1100</v>
      </c>
      <c r="H1041" s="48">
        <f t="shared" si="33"/>
        <v>3300</v>
      </c>
    </row>
    <row r="1042" spans="1:8" x14ac:dyDescent="0.25">
      <c r="A1042" s="9">
        <v>45464</v>
      </c>
      <c r="B1042">
        <v>10712</v>
      </c>
      <c r="C1042" s="48" t="s">
        <v>794</v>
      </c>
      <c r="D1042" s="9">
        <v>45464</v>
      </c>
      <c r="E1042" s="39" t="s">
        <v>786</v>
      </c>
      <c r="F1042" s="48">
        <v>8500</v>
      </c>
      <c r="G1042" s="48">
        <f t="shared" si="32"/>
        <v>2125</v>
      </c>
      <c r="H1042" s="48">
        <f t="shared" si="33"/>
        <v>6375</v>
      </c>
    </row>
    <row r="1043" spans="1:8" x14ac:dyDescent="0.25">
      <c r="A1043" s="9">
        <v>45464</v>
      </c>
      <c r="B1043">
        <v>10713</v>
      </c>
      <c r="C1043" s="48" t="s">
        <v>794</v>
      </c>
      <c r="D1043" s="9">
        <v>45464</v>
      </c>
      <c r="E1043" s="39" t="s">
        <v>786</v>
      </c>
      <c r="F1043" s="48">
        <v>8500</v>
      </c>
      <c r="G1043" s="48">
        <f t="shared" si="32"/>
        <v>2125</v>
      </c>
      <c r="H1043" s="48">
        <f t="shared" si="33"/>
        <v>6375</v>
      </c>
    </row>
    <row r="1044" spans="1:8" x14ac:dyDescent="0.25">
      <c r="A1044" s="9">
        <v>45464</v>
      </c>
      <c r="B1044">
        <v>10714</v>
      </c>
      <c r="C1044" s="48" t="s">
        <v>794</v>
      </c>
      <c r="D1044" s="9">
        <v>45464</v>
      </c>
      <c r="E1044" s="39" t="s">
        <v>786</v>
      </c>
      <c r="F1044" s="48">
        <v>8500</v>
      </c>
      <c r="G1044" s="48">
        <f t="shared" si="32"/>
        <v>2125</v>
      </c>
      <c r="H1044" s="48">
        <f t="shared" si="33"/>
        <v>6375</v>
      </c>
    </row>
    <row r="1045" spans="1:8" x14ac:dyDescent="0.25">
      <c r="A1045" s="9">
        <v>45464</v>
      </c>
      <c r="B1045">
        <v>10715</v>
      </c>
      <c r="C1045" s="48" t="s">
        <v>794</v>
      </c>
      <c r="D1045" s="9">
        <v>45464</v>
      </c>
      <c r="E1045" s="39" t="s">
        <v>786</v>
      </c>
      <c r="F1045" s="48">
        <v>8500</v>
      </c>
      <c r="G1045" s="48">
        <f t="shared" si="32"/>
        <v>2125</v>
      </c>
      <c r="H1045" s="48">
        <f t="shared" si="33"/>
        <v>6375</v>
      </c>
    </row>
    <row r="1046" spans="1:8" x14ac:dyDescent="0.25">
      <c r="A1046" s="9">
        <v>45464</v>
      </c>
      <c r="B1046">
        <v>10716</v>
      </c>
      <c r="C1046" s="48" t="s">
        <v>794</v>
      </c>
      <c r="D1046" s="9">
        <v>45464</v>
      </c>
      <c r="E1046" s="39" t="s">
        <v>786</v>
      </c>
      <c r="F1046" s="48">
        <v>8500</v>
      </c>
      <c r="G1046" s="48">
        <f t="shared" si="32"/>
        <v>2125</v>
      </c>
      <c r="H1046" s="48">
        <f t="shared" si="33"/>
        <v>6375</v>
      </c>
    </row>
    <row r="1047" spans="1:8" x14ac:dyDescent="0.25">
      <c r="A1047" s="9">
        <v>45464</v>
      </c>
      <c r="B1047">
        <v>10717</v>
      </c>
      <c r="C1047" s="48" t="s">
        <v>794</v>
      </c>
      <c r="D1047" s="9">
        <v>45464</v>
      </c>
      <c r="E1047" s="39" t="s">
        <v>786</v>
      </c>
      <c r="F1047" s="48">
        <v>8500</v>
      </c>
      <c r="G1047" s="48">
        <f t="shared" si="32"/>
        <v>2125</v>
      </c>
      <c r="H1047" s="48">
        <f t="shared" si="33"/>
        <v>6375</v>
      </c>
    </row>
    <row r="1048" spans="1:8" x14ac:dyDescent="0.25">
      <c r="A1048" s="9">
        <v>45464</v>
      </c>
      <c r="B1048">
        <v>10718</v>
      </c>
      <c r="C1048" s="48" t="s">
        <v>794</v>
      </c>
      <c r="D1048" s="9">
        <v>45464</v>
      </c>
      <c r="E1048" s="39" t="s">
        <v>786</v>
      </c>
      <c r="F1048" s="48">
        <v>8500</v>
      </c>
      <c r="G1048" s="48">
        <f t="shared" si="32"/>
        <v>2125</v>
      </c>
      <c r="H1048" s="48">
        <f t="shared" si="33"/>
        <v>6375</v>
      </c>
    </row>
    <row r="1049" spans="1:8" x14ac:dyDescent="0.25">
      <c r="A1049" s="9">
        <v>45464</v>
      </c>
      <c r="B1049">
        <v>10719</v>
      </c>
      <c r="C1049" s="48" t="s">
        <v>794</v>
      </c>
      <c r="D1049" s="9">
        <v>45464</v>
      </c>
      <c r="E1049" s="39" t="s">
        <v>786</v>
      </c>
      <c r="F1049" s="48">
        <v>8500</v>
      </c>
      <c r="G1049" s="48">
        <f t="shared" si="32"/>
        <v>2125</v>
      </c>
      <c r="H1049" s="48">
        <f t="shared" si="33"/>
        <v>6375</v>
      </c>
    </row>
    <row r="1050" spans="1:8" x14ac:dyDescent="0.25">
      <c r="A1050" s="9">
        <v>45464</v>
      </c>
      <c r="B1050">
        <v>10720</v>
      </c>
      <c r="C1050" s="48" t="s">
        <v>794</v>
      </c>
      <c r="D1050" s="9">
        <v>45464</v>
      </c>
      <c r="E1050" s="39" t="s">
        <v>786</v>
      </c>
      <c r="F1050" s="48">
        <v>8500</v>
      </c>
      <c r="G1050" s="48">
        <f t="shared" si="32"/>
        <v>2125</v>
      </c>
      <c r="H1050" s="48">
        <f t="shared" si="33"/>
        <v>6375</v>
      </c>
    </row>
    <row r="1051" spans="1:8" x14ac:dyDescent="0.25">
      <c r="A1051" s="9">
        <v>45464</v>
      </c>
      <c r="B1051">
        <v>10721</v>
      </c>
      <c r="C1051" s="48" t="s">
        <v>794</v>
      </c>
      <c r="D1051" s="9">
        <v>45464</v>
      </c>
      <c r="E1051" s="39" t="s">
        <v>786</v>
      </c>
      <c r="F1051" s="48">
        <v>8500</v>
      </c>
      <c r="G1051" s="48">
        <f t="shared" si="32"/>
        <v>2125</v>
      </c>
      <c r="H1051" s="48">
        <f t="shared" si="33"/>
        <v>6375</v>
      </c>
    </row>
    <row r="1052" spans="1:8" x14ac:dyDescent="0.25">
      <c r="A1052" s="9">
        <v>45464</v>
      </c>
      <c r="B1052">
        <v>10722</v>
      </c>
      <c r="C1052" s="48" t="s">
        <v>794</v>
      </c>
      <c r="D1052" s="9">
        <v>45464</v>
      </c>
      <c r="E1052" s="39" t="s">
        <v>786</v>
      </c>
      <c r="F1052" s="48">
        <v>8500</v>
      </c>
      <c r="G1052" s="48">
        <f t="shared" si="32"/>
        <v>2125</v>
      </c>
      <c r="H1052" s="48">
        <f t="shared" si="33"/>
        <v>6375</v>
      </c>
    </row>
    <row r="1053" spans="1:8" x14ac:dyDescent="0.25">
      <c r="A1053" s="9">
        <v>45464</v>
      </c>
      <c r="B1053">
        <v>10723</v>
      </c>
      <c r="C1053" s="48" t="s">
        <v>794</v>
      </c>
      <c r="D1053" s="9">
        <v>45464</v>
      </c>
      <c r="E1053" s="39" t="s">
        <v>786</v>
      </c>
      <c r="F1053" s="48">
        <v>8500</v>
      </c>
      <c r="G1053" s="48">
        <f t="shared" si="32"/>
        <v>2125</v>
      </c>
      <c r="H1053" s="48">
        <f t="shared" si="33"/>
        <v>6375</v>
      </c>
    </row>
    <row r="1054" spans="1:8" x14ac:dyDescent="0.25">
      <c r="A1054" s="9">
        <v>45464</v>
      </c>
      <c r="B1054">
        <v>10724</v>
      </c>
      <c r="C1054" s="48" t="s">
        <v>794</v>
      </c>
      <c r="D1054" s="9">
        <v>45464</v>
      </c>
      <c r="E1054" s="39" t="s">
        <v>786</v>
      </c>
      <c r="F1054" s="48">
        <v>8500</v>
      </c>
      <c r="G1054" s="48">
        <f t="shared" si="32"/>
        <v>2125</v>
      </c>
      <c r="H1054" s="48">
        <f t="shared" si="33"/>
        <v>6375</v>
      </c>
    </row>
    <row r="1055" spans="1:8" x14ac:dyDescent="0.25">
      <c r="A1055" s="9">
        <v>45464</v>
      </c>
      <c r="B1055">
        <v>10725</v>
      </c>
      <c r="C1055" s="48" t="s">
        <v>794</v>
      </c>
      <c r="D1055" s="9">
        <v>45464</v>
      </c>
      <c r="E1055" s="39" t="s">
        <v>786</v>
      </c>
      <c r="F1055" s="48">
        <v>8500</v>
      </c>
      <c r="G1055" s="48">
        <f t="shared" si="32"/>
        <v>2125</v>
      </c>
      <c r="H1055" s="48">
        <f t="shared" si="33"/>
        <v>6375</v>
      </c>
    </row>
    <row r="1056" spans="1:8" x14ac:dyDescent="0.25">
      <c r="A1056" s="9">
        <v>45464</v>
      </c>
      <c r="B1056">
        <v>10726</v>
      </c>
      <c r="C1056" s="48" t="s">
        <v>794</v>
      </c>
      <c r="D1056" s="9">
        <v>45464</v>
      </c>
      <c r="E1056" s="39" t="s">
        <v>786</v>
      </c>
      <c r="F1056" s="48">
        <v>8500</v>
      </c>
      <c r="G1056" s="48">
        <f t="shared" si="32"/>
        <v>2125</v>
      </c>
      <c r="H1056" s="48">
        <f t="shared" si="33"/>
        <v>6375</v>
      </c>
    </row>
    <row r="1057" spans="1:8" x14ac:dyDescent="0.25">
      <c r="A1057" s="9">
        <v>45464</v>
      </c>
      <c r="B1057">
        <v>10727</v>
      </c>
      <c r="C1057" s="48" t="s">
        <v>794</v>
      </c>
      <c r="D1057" s="9">
        <v>45464</v>
      </c>
      <c r="E1057" s="39" t="s">
        <v>786</v>
      </c>
      <c r="F1057" s="48">
        <v>8500</v>
      </c>
      <c r="G1057" s="48">
        <f t="shared" si="32"/>
        <v>2125</v>
      </c>
      <c r="H1057" s="48">
        <f t="shared" si="33"/>
        <v>6375</v>
      </c>
    </row>
    <row r="1058" spans="1:8" x14ac:dyDescent="0.25">
      <c r="A1058" s="9">
        <v>45464</v>
      </c>
      <c r="B1058">
        <v>10728</v>
      </c>
      <c r="C1058" s="48" t="s">
        <v>794</v>
      </c>
      <c r="D1058" s="9">
        <v>45464</v>
      </c>
      <c r="E1058" s="39" t="s">
        <v>786</v>
      </c>
      <c r="F1058" s="48">
        <v>8500</v>
      </c>
      <c r="G1058" s="48">
        <f t="shared" si="32"/>
        <v>2125</v>
      </c>
      <c r="H1058" s="48">
        <f t="shared" si="33"/>
        <v>6375</v>
      </c>
    </row>
    <row r="1059" spans="1:8" x14ac:dyDescent="0.25">
      <c r="A1059" s="9">
        <v>45464</v>
      </c>
      <c r="B1059">
        <v>10729</v>
      </c>
      <c r="C1059" s="48" t="s">
        <v>794</v>
      </c>
      <c r="D1059" s="9">
        <v>45464</v>
      </c>
      <c r="E1059" s="39" t="s">
        <v>786</v>
      </c>
      <c r="F1059" s="48">
        <v>8500</v>
      </c>
      <c r="G1059" s="48">
        <f t="shared" si="32"/>
        <v>2125</v>
      </c>
      <c r="H1059" s="48">
        <f t="shared" si="33"/>
        <v>6375</v>
      </c>
    </row>
    <row r="1060" spans="1:8" x14ac:dyDescent="0.25">
      <c r="A1060" s="9">
        <v>45464</v>
      </c>
      <c r="B1060">
        <v>10730</v>
      </c>
      <c r="C1060" s="48" t="s">
        <v>794</v>
      </c>
      <c r="D1060" s="9">
        <v>45464</v>
      </c>
      <c r="E1060" s="39" t="s">
        <v>786</v>
      </c>
      <c r="F1060" s="48">
        <v>8500</v>
      </c>
      <c r="G1060" s="48">
        <f t="shared" si="32"/>
        <v>2125</v>
      </c>
      <c r="H1060" s="48">
        <f t="shared" si="33"/>
        <v>6375</v>
      </c>
    </row>
    <row r="1061" spans="1:8" x14ac:dyDescent="0.25">
      <c r="A1061" s="9">
        <v>45464</v>
      </c>
      <c r="B1061">
        <v>10731</v>
      </c>
      <c r="C1061" s="48" t="s">
        <v>794</v>
      </c>
      <c r="D1061" s="9">
        <v>45464</v>
      </c>
      <c r="E1061" s="39" t="s">
        <v>786</v>
      </c>
      <c r="F1061" s="48">
        <v>8500</v>
      </c>
      <c r="G1061" s="48">
        <f t="shared" si="32"/>
        <v>2125</v>
      </c>
      <c r="H1061" s="48">
        <f t="shared" si="33"/>
        <v>6375</v>
      </c>
    </row>
    <row r="1062" spans="1:8" x14ac:dyDescent="0.25">
      <c r="A1062" s="9">
        <v>45464</v>
      </c>
      <c r="B1062">
        <v>10732</v>
      </c>
      <c r="C1062" s="48" t="s">
        <v>794</v>
      </c>
      <c r="D1062" s="9">
        <v>45464</v>
      </c>
      <c r="E1062" s="39" t="s">
        <v>786</v>
      </c>
      <c r="F1062" s="48">
        <v>8500</v>
      </c>
      <c r="G1062" s="48">
        <f t="shared" si="32"/>
        <v>2125</v>
      </c>
      <c r="H1062" s="48">
        <f t="shared" si="33"/>
        <v>6375</v>
      </c>
    </row>
    <row r="1063" spans="1:8" x14ac:dyDescent="0.25">
      <c r="A1063" s="9">
        <v>45464</v>
      </c>
      <c r="B1063">
        <v>10733</v>
      </c>
      <c r="C1063" s="48" t="s">
        <v>794</v>
      </c>
      <c r="D1063" s="9">
        <v>45464</v>
      </c>
      <c r="E1063" s="39" t="s">
        <v>786</v>
      </c>
      <c r="F1063" s="48">
        <v>8500</v>
      </c>
      <c r="G1063" s="48">
        <f t="shared" si="32"/>
        <v>2125</v>
      </c>
      <c r="H1063" s="48">
        <f t="shared" si="33"/>
        <v>6375</v>
      </c>
    </row>
    <row r="1064" spans="1:8" x14ac:dyDescent="0.25">
      <c r="A1064" s="9">
        <v>45464</v>
      </c>
      <c r="B1064">
        <v>10734</v>
      </c>
      <c r="C1064" s="48" t="s">
        <v>794</v>
      </c>
      <c r="D1064" s="9">
        <v>45464</v>
      </c>
      <c r="E1064" s="39" t="s">
        <v>786</v>
      </c>
      <c r="F1064" s="48">
        <v>8500</v>
      </c>
      <c r="G1064" s="48">
        <f t="shared" si="32"/>
        <v>2125</v>
      </c>
      <c r="H1064" s="48">
        <f t="shared" si="33"/>
        <v>6375</v>
      </c>
    </row>
    <row r="1065" spans="1:8" x14ac:dyDescent="0.25">
      <c r="A1065" s="9">
        <v>45464</v>
      </c>
      <c r="B1065">
        <v>10735</v>
      </c>
      <c r="C1065" s="48" t="s">
        <v>794</v>
      </c>
      <c r="D1065" s="9">
        <v>45464</v>
      </c>
      <c r="E1065" s="39" t="s">
        <v>786</v>
      </c>
      <c r="F1065" s="48">
        <v>8500</v>
      </c>
      <c r="G1065" s="48">
        <f t="shared" si="32"/>
        <v>2125</v>
      </c>
      <c r="H1065" s="48">
        <f t="shared" si="33"/>
        <v>6375</v>
      </c>
    </row>
    <row r="1066" spans="1:8" x14ac:dyDescent="0.25">
      <c r="A1066" s="9">
        <v>45464</v>
      </c>
      <c r="B1066">
        <v>10736</v>
      </c>
      <c r="C1066" s="48" t="s">
        <v>794</v>
      </c>
      <c r="D1066" s="9">
        <v>45464</v>
      </c>
      <c r="E1066" s="39" t="s">
        <v>786</v>
      </c>
      <c r="F1066" s="48">
        <v>8500</v>
      </c>
      <c r="G1066" s="48">
        <f t="shared" si="32"/>
        <v>2125</v>
      </c>
      <c r="H1066" s="48">
        <f t="shared" si="33"/>
        <v>6375</v>
      </c>
    </row>
    <row r="1067" spans="1:8" x14ac:dyDescent="0.25">
      <c r="A1067" s="9">
        <v>45464</v>
      </c>
      <c r="B1067">
        <v>10737</v>
      </c>
      <c r="C1067" s="48" t="s">
        <v>794</v>
      </c>
      <c r="D1067" s="9">
        <v>45464</v>
      </c>
      <c r="E1067" s="39" t="s">
        <v>786</v>
      </c>
      <c r="F1067" s="48">
        <v>8500</v>
      </c>
      <c r="G1067" s="48">
        <f t="shared" si="32"/>
        <v>2125</v>
      </c>
      <c r="H1067" s="48">
        <f t="shared" si="33"/>
        <v>6375</v>
      </c>
    </row>
    <row r="1068" spans="1:8" x14ac:dyDescent="0.25">
      <c r="A1068" s="9">
        <v>45464</v>
      </c>
      <c r="B1068">
        <v>10738</v>
      </c>
      <c r="C1068" s="48" t="s">
        <v>794</v>
      </c>
      <c r="D1068" s="9">
        <v>45464</v>
      </c>
      <c r="E1068" s="39" t="s">
        <v>786</v>
      </c>
      <c r="F1068" s="48">
        <v>8500</v>
      </c>
      <c r="G1068" s="48">
        <f t="shared" si="32"/>
        <v>2125</v>
      </c>
      <c r="H1068" s="48">
        <f t="shared" si="33"/>
        <v>6375</v>
      </c>
    </row>
    <row r="1069" spans="1:8" x14ac:dyDescent="0.25">
      <c r="A1069" s="9">
        <v>45464</v>
      </c>
      <c r="B1069">
        <v>10739</v>
      </c>
      <c r="C1069" s="48" t="s">
        <v>794</v>
      </c>
      <c r="D1069" s="9">
        <v>45464</v>
      </c>
      <c r="E1069" s="39" t="s">
        <v>786</v>
      </c>
      <c r="F1069" s="48">
        <v>8500</v>
      </c>
      <c r="G1069" s="48">
        <f t="shared" si="32"/>
        <v>2125</v>
      </c>
      <c r="H1069" s="48">
        <f t="shared" si="33"/>
        <v>6375</v>
      </c>
    </row>
    <row r="1070" spans="1:8" x14ac:dyDescent="0.25">
      <c r="A1070" s="9">
        <v>45464</v>
      </c>
      <c r="B1070">
        <v>10740</v>
      </c>
      <c r="C1070" s="48" t="s">
        <v>794</v>
      </c>
      <c r="D1070" s="9">
        <v>45464</v>
      </c>
      <c r="E1070" s="39" t="s">
        <v>786</v>
      </c>
      <c r="F1070" s="48">
        <v>8500</v>
      </c>
      <c r="G1070" s="48">
        <f t="shared" si="32"/>
        <v>2125</v>
      </c>
      <c r="H1070" s="48">
        <f t="shared" si="33"/>
        <v>6375</v>
      </c>
    </row>
    <row r="1071" spans="1:8" x14ac:dyDescent="0.25">
      <c r="A1071" s="9">
        <v>45464</v>
      </c>
      <c r="B1071">
        <v>10741</v>
      </c>
      <c r="C1071" s="48" t="s">
        <v>794</v>
      </c>
      <c r="D1071" s="9">
        <v>45464</v>
      </c>
      <c r="E1071" s="39" t="s">
        <v>786</v>
      </c>
      <c r="F1071" s="48">
        <v>8500</v>
      </c>
      <c r="G1071" s="48">
        <f t="shared" ref="G1071:G1123" si="34">F1071*25%</f>
        <v>2125</v>
      </c>
      <c r="H1071" s="48">
        <f t="shared" si="33"/>
        <v>6375</v>
      </c>
    </row>
    <row r="1072" spans="1:8" x14ac:dyDescent="0.25">
      <c r="A1072" s="9">
        <v>45464</v>
      </c>
      <c r="B1072">
        <v>10742</v>
      </c>
      <c r="C1072" s="48" t="s">
        <v>794</v>
      </c>
      <c r="D1072" s="9">
        <v>45464</v>
      </c>
      <c r="E1072" s="39" t="s">
        <v>786</v>
      </c>
      <c r="F1072" s="48">
        <v>8500</v>
      </c>
      <c r="G1072" s="48">
        <f t="shared" si="34"/>
        <v>2125</v>
      </c>
      <c r="H1072" s="48">
        <f t="shared" si="33"/>
        <v>6375</v>
      </c>
    </row>
    <row r="1073" spans="1:8" x14ac:dyDescent="0.25">
      <c r="A1073" s="9">
        <v>45464</v>
      </c>
      <c r="B1073">
        <v>10743</v>
      </c>
      <c r="C1073" s="48" t="s">
        <v>794</v>
      </c>
      <c r="D1073" s="9">
        <v>45464</v>
      </c>
      <c r="E1073" s="39" t="s">
        <v>786</v>
      </c>
      <c r="F1073" s="48">
        <v>8500</v>
      </c>
      <c r="G1073" s="48">
        <f t="shared" si="34"/>
        <v>2125</v>
      </c>
      <c r="H1073" s="48">
        <f t="shared" si="33"/>
        <v>6375</v>
      </c>
    </row>
    <row r="1074" spans="1:8" x14ac:dyDescent="0.25">
      <c r="A1074" s="9">
        <v>45464</v>
      </c>
      <c r="B1074">
        <v>10744</v>
      </c>
      <c r="C1074" s="48" t="s">
        <v>794</v>
      </c>
      <c r="D1074" s="9">
        <v>45464</v>
      </c>
      <c r="E1074" s="39" t="s">
        <v>786</v>
      </c>
      <c r="F1074" s="48">
        <v>8500</v>
      </c>
      <c r="G1074" s="48">
        <f t="shared" si="34"/>
        <v>2125</v>
      </c>
      <c r="H1074" s="48">
        <f t="shared" si="33"/>
        <v>6375</v>
      </c>
    </row>
    <row r="1075" spans="1:8" x14ac:dyDescent="0.25">
      <c r="A1075" s="9">
        <v>45464</v>
      </c>
      <c r="B1075">
        <v>10745</v>
      </c>
      <c r="C1075" s="48" t="s">
        <v>794</v>
      </c>
      <c r="D1075" s="9">
        <v>45464</v>
      </c>
      <c r="E1075" s="39" t="s">
        <v>786</v>
      </c>
      <c r="F1075" s="48">
        <v>8500</v>
      </c>
      <c r="G1075" s="48">
        <f t="shared" si="34"/>
        <v>2125</v>
      </c>
      <c r="H1075" s="48">
        <f t="shared" si="33"/>
        <v>6375</v>
      </c>
    </row>
    <row r="1076" spans="1:8" x14ac:dyDescent="0.25">
      <c r="A1076" s="9">
        <v>45464</v>
      </c>
      <c r="B1076">
        <v>10746</v>
      </c>
      <c r="C1076" s="48" t="s">
        <v>794</v>
      </c>
      <c r="D1076" s="9">
        <v>45464</v>
      </c>
      <c r="E1076" s="39" t="s">
        <v>786</v>
      </c>
      <c r="F1076" s="48">
        <v>8500</v>
      </c>
      <c r="G1076" s="48">
        <f t="shared" si="34"/>
        <v>2125</v>
      </c>
      <c r="H1076" s="48">
        <f t="shared" si="33"/>
        <v>6375</v>
      </c>
    </row>
    <row r="1077" spans="1:8" x14ac:dyDescent="0.25">
      <c r="A1077" s="9">
        <v>45464</v>
      </c>
      <c r="B1077">
        <v>10747</v>
      </c>
      <c r="C1077" s="48" t="s">
        <v>794</v>
      </c>
      <c r="D1077" s="9">
        <v>45464</v>
      </c>
      <c r="E1077" s="39" t="s">
        <v>786</v>
      </c>
      <c r="F1077" s="48">
        <v>8500</v>
      </c>
      <c r="G1077" s="48">
        <f t="shared" si="34"/>
        <v>2125</v>
      </c>
      <c r="H1077" s="48">
        <f t="shared" si="33"/>
        <v>6375</v>
      </c>
    </row>
    <row r="1078" spans="1:8" x14ac:dyDescent="0.25">
      <c r="A1078" s="9">
        <v>45464</v>
      </c>
      <c r="B1078">
        <v>10748</v>
      </c>
      <c r="C1078" s="48" t="s">
        <v>794</v>
      </c>
      <c r="D1078" s="9">
        <v>45464</v>
      </c>
      <c r="E1078" s="39" t="s">
        <v>786</v>
      </c>
      <c r="F1078" s="48">
        <v>8500</v>
      </c>
      <c r="G1078" s="48">
        <f t="shared" si="34"/>
        <v>2125</v>
      </c>
      <c r="H1078" s="48">
        <f t="shared" ref="H1078:H1123" si="35">F1078-G1078</f>
        <v>6375</v>
      </c>
    </row>
    <row r="1079" spans="1:8" x14ac:dyDescent="0.25">
      <c r="A1079" s="9">
        <v>45464</v>
      </c>
      <c r="B1079">
        <v>10749</v>
      </c>
      <c r="C1079" s="48" t="s">
        <v>794</v>
      </c>
      <c r="D1079" s="9">
        <v>45464</v>
      </c>
      <c r="E1079" s="39" t="s">
        <v>786</v>
      </c>
      <c r="F1079" s="48">
        <v>8500</v>
      </c>
      <c r="G1079" s="48">
        <f t="shared" si="34"/>
        <v>2125</v>
      </c>
      <c r="H1079" s="48">
        <f t="shared" si="35"/>
        <v>6375</v>
      </c>
    </row>
    <row r="1080" spans="1:8" x14ac:dyDescent="0.25">
      <c r="A1080" s="9">
        <v>45464</v>
      </c>
      <c r="B1080">
        <v>10750</v>
      </c>
      <c r="C1080" s="48" t="s">
        <v>794</v>
      </c>
      <c r="D1080" s="9">
        <v>45464</v>
      </c>
      <c r="E1080" s="39" t="s">
        <v>786</v>
      </c>
      <c r="F1080" s="48">
        <v>8500</v>
      </c>
      <c r="G1080" s="48">
        <f t="shared" si="34"/>
        <v>2125</v>
      </c>
      <c r="H1080" s="48">
        <f t="shared" si="35"/>
        <v>6375</v>
      </c>
    </row>
    <row r="1081" spans="1:8" x14ac:dyDescent="0.25">
      <c r="A1081" s="9">
        <v>45464</v>
      </c>
      <c r="B1081">
        <v>10751</v>
      </c>
      <c r="C1081" s="48" t="s">
        <v>794</v>
      </c>
      <c r="D1081" s="9">
        <v>45464</v>
      </c>
      <c r="E1081" s="39" t="s">
        <v>786</v>
      </c>
      <c r="F1081" s="48">
        <v>8500</v>
      </c>
      <c r="G1081" s="48">
        <f t="shared" si="34"/>
        <v>2125</v>
      </c>
      <c r="H1081" s="48">
        <f t="shared" si="35"/>
        <v>6375</v>
      </c>
    </row>
    <row r="1082" spans="1:8" x14ac:dyDescent="0.25">
      <c r="A1082" s="9">
        <v>45464</v>
      </c>
      <c r="B1082">
        <v>10752</v>
      </c>
      <c r="C1082" s="48" t="s">
        <v>794</v>
      </c>
      <c r="D1082" s="9">
        <v>45464</v>
      </c>
      <c r="E1082" s="39" t="s">
        <v>786</v>
      </c>
      <c r="F1082" s="48">
        <v>8500</v>
      </c>
      <c r="G1082" s="48">
        <f t="shared" si="34"/>
        <v>2125</v>
      </c>
      <c r="H1082" s="48">
        <f t="shared" si="35"/>
        <v>6375</v>
      </c>
    </row>
    <row r="1083" spans="1:8" x14ac:dyDescent="0.25">
      <c r="A1083" s="9">
        <v>45464</v>
      </c>
      <c r="B1083">
        <v>10753</v>
      </c>
      <c r="C1083" s="48" t="s">
        <v>794</v>
      </c>
      <c r="D1083" s="9">
        <v>45464</v>
      </c>
      <c r="E1083" s="39" t="s">
        <v>786</v>
      </c>
      <c r="F1083" s="48">
        <v>8500</v>
      </c>
      <c r="G1083" s="48">
        <f t="shared" si="34"/>
        <v>2125</v>
      </c>
      <c r="H1083" s="48">
        <f t="shared" si="35"/>
        <v>6375</v>
      </c>
    </row>
    <row r="1084" spans="1:8" x14ac:dyDescent="0.25">
      <c r="A1084" s="9">
        <v>45464</v>
      </c>
      <c r="B1084">
        <v>10754</v>
      </c>
      <c r="C1084" s="48" t="s">
        <v>794</v>
      </c>
      <c r="D1084" s="9">
        <v>45464</v>
      </c>
      <c r="E1084" s="39" t="s">
        <v>786</v>
      </c>
      <c r="F1084" s="48">
        <v>8500</v>
      </c>
      <c r="G1084" s="48">
        <f t="shared" si="34"/>
        <v>2125</v>
      </c>
      <c r="H1084" s="48">
        <f t="shared" si="35"/>
        <v>6375</v>
      </c>
    </row>
    <row r="1085" spans="1:8" x14ac:dyDescent="0.25">
      <c r="A1085" s="9">
        <v>45464</v>
      </c>
      <c r="B1085">
        <v>10755</v>
      </c>
      <c r="C1085" s="48" t="s">
        <v>794</v>
      </c>
      <c r="D1085" s="9">
        <v>45464</v>
      </c>
      <c r="E1085" s="39" t="s">
        <v>786</v>
      </c>
      <c r="F1085" s="48">
        <v>8500</v>
      </c>
      <c r="G1085" s="48">
        <f t="shared" si="34"/>
        <v>2125</v>
      </c>
      <c r="H1085" s="48">
        <f t="shared" si="35"/>
        <v>6375</v>
      </c>
    </row>
    <row r="1086" spans="1:8" x14ac:dyDescent="0.25">
      <c r="A1086" s="9">
        <v>45464</v>
      </c>
      <c r="B1086">
        <v>10756</v>
      </c>
      <c r="C1086" s="48" t="s">
        <v>794</v>
      </c>
      <c r="D1086" s="9">
        <v>45464</v>
      </c>
      <c r="E1086" s="39" t="s">
        <v>786</v>
      </c>
      <c r="F1086" s="48">
        <v>8500</v>
      </c>
      <c r="G1086" s="48">
        <f t="shared" si="34"/>
        <v>2125</v>
      </c>
      <c r="H1086" s="48">
        <f t="shared" si="35"/>
        <v>6375</v>
      </c>
    </row>
    <row r="1087" spans="1:8" x14ac:dyDescent="0.25">
      <c r="A1087" s="9">
        <v>45464</v>
      </c>
      <c r="B1087">
        <v>10757</v>
      </c>
      <c r="C1087" s="48" t="s">
        <v>794</v>
      </c>
      <c r="D1087" s="9">
        <v>45464</v>
      </c>
      <c r="E1087" s="39" t="s">
        <v>786</v>
      </c>
      <c r="F1087" s="48">
        <v>8500</v>
      </c>
      <c r="G1087" s="48">
        <f t="shared" si="34"/>
        <v>2125</v>
      </c>
      <c r="H1087" s="48">
        <f t="shared" si="35"/>
        <v>6375</v>
      </c>
    </row>
    <row r="1088" spans="1:8" x14ac:dyDescent="0.25">
      <c r="A1088" s="9">
        <v>45464</v>
      </c>
      <c r="B1088">
        <v>10758</v>
      </c>
      <c r="C1088" s="48" t="s">
        <v>794</v>
      </c>
      <c r="D1088" s="9">
        <v>45464</v>
      </c>
      <c r="E1088" s="39" t="s">
        <v>786</v>
      </c>
      <c r="F1088" s="48">
        <v>8500</v>
      </c>
      <c r="G1088" s="48">
        <f t="shared" si="34"/>
        <v>2125</v>
      </c>
      <c r="H1088" s="48">
        <f t="shared" si="35"/>
        <v>6375</v>
      </c>
    </row>
    <row r="1089" spans="1:8" x14ac:dyDescent="0.25">
      <c r="A1089" s="9">
        <v>45464</v>
      </c>
      <c r="B1089">
        <v>10759</v>
      </c>
      <c r="C1089" s="48" t="s">
        <v>794</v>
      </c>
      <c r="D1089" s="9">
        <v>45464</v>
      </c>
      <c r="E1089" s="39" t="s">
        <v>786</v>
      </c>
      <c r="F1089" s="48">
        <v>8500</v>
      </c>
      <c r="G1089" s="48">
        <f t="shared" si="34"/>
        <v>2125</v>
      </c>
      <c r="H1089" s="48">
        <f t="shared" si="35"/>
        <v>6375</v>
      </c>
    </row>
    <row r="1090" spans="1:8" x14ac:dyDescent="0.25">
      <c r="A1090" s="9">
        <v>45464</v>
      </c>
      <c r="B1090">
        <v>10760</v>
      </c>
      <c r="C1090" s="48" t="s">
        <v>794</v>
      </c>
      <c r="D1090" s="9">
        <v>45464</v>
      </c>
      <c r="E1090" s="39" t="s">
        <v>786</v>
      </c>
      <c r="F1090" s="48">
        <v>8500</v>
      </c>
      <c r="G1090" s="48">
        <f t="shared" si="34"/>
        <v>2125</v>
      </c>
      <c r="H1090" s="48">
        <f t="shared" si="35"/>
        <v>6375</v>
      </c>
    </row>
    <row r="1091" spans="1:8" x14ac:dyDescent="0.25">
      <c r="A1091" s="9">
        <v>45464</v>
      </c>
      <c r="B1091">
        <v>10761</v>
      </c>
      <c r="C1091" s="48" t="s">
        <v>794</v>
      </c>
      <c r="D1091" s="9">
        <v>45464</v>
      </c>
      <c r="E1091" s="39" t="s">
        <v>786</v>
      </c>
      <c r="F1091" s="48">
        <v>8500</v>
      </c>
      <c r="G1091" s="48">
        <f t="shared" si="34"/>
        <v>2125</v>
      </c>
      <c r="H1091" s="48">
        <f t="shared" si="35"/>
        <v>6375</v>
      </c>
    </row>
    <row r="1092" spans="1:8" x14ac:dyDescent="0.25">
      <c r="A1092" s="9">
        <v>45464</v>
      </c>
      <c r="B1092">
        <v>10762</v>
      </c>
      <c r="C1092" s="48" t="s">
        <v>794</v>
      </c>
      <c r="D1092" s="9">
        <v>45464</v>
      </c>
      <c r="E1092" s="39" t="s">
        <v>786</v>
      </c>
      <c r="F1092" s="48">
        <v>8500</v>
      </c>
      <c r="G1092" s="48">
        <f t="shared" si="34"/>
        <v>2125</v>
      </c>
      <c r="H1092" s="48">
        <f t="shared" si="35"/>
        <v>6375</v>
      </c>
    </row>
    <row r="1093" spans="1:8" x14ac:dyDescent="0.25">
      <c r="A1093" s="9">
        <v>45464</v>
      </c>
      <c r="B1093">
        <v>10763</v>
      </c>
      <c r="C1093" s="48" t="s">
        <v>795</v>
      </c>
      <c r="D1093" s="9">
        <v>45464</v>
      </c>
      <c r="E1093" s="39" t="s">
        <v>786</v>
      </c>
      <c r="F1093" s="48">
        <v>49500</v>
      </c>
      <c r="G1093" s="48">
        <f t="shared" si="34"/>
        <v>12375</v>
      </c>
      <c r="H1093" s="48">
        <f t="shared" si="35"/>
        <v>37125</v>
      </c>
    </row>
    <row r="1094" spans="1:8" x14ac:dyDescent="0.25">
      <c r="A1094" s="9">
        <v>45464</v>
      </c>
      <c r="B1094">
        <v>10764</v>
      </c>
      <c r="C1094" s="48" t="s">
        <v>795</v>
      </c>
      <c r="D1094" s="9">
        <v>45464</v>
      </c>
      <c r="E1094" s="39" t="s">
        <v>786</v>
      </c>
      <c r="F1094" s="48">
        <v>49500</v>
      </c>
      <c r="G1094" s="48">
        <f t="shared" si="34"/>
        <v>12375</v>
      </c>
      <c r="H1094" s="48">
        <f t="shared" si="35"/>
        <v>37125</v>
      </c>
    </row>
    <row r="1095" spans="1:8" x14ac:dyDescent="0.25">
      <c r="A1095" s="9">
        <v>45464</v>
      </c>
      <c r="B1095">
        <v>10765</v>
      </c>
      <c r="C1095" s="48" t="s">
        <v>795</v>
      </c>
      <c r="D1095" s="9">
        <v>45464</v>
      </c>
      <c r="E1095" s="39" t="s">
        <v>786</v>
      </c>
      <c r="F1095" s="48">
        <v>49500</v>
      </c>
      <c r="G1095" s="48">
        <f t="shared" si="34"/>
        <v>12375</v>
      </c>
      <c r="H1095" s="48">
        <f t="shared" si="35"/>
        <v>37125</v>
      </c>
    </row>
    <row r="1096" spans="1:8" x14ac:dyDescent="0.25">
      <c r="A1096" s="9">
        <v>45464</v>
      </c>
      <c r="B1096">
        <v>10766</v>
      </c>
      <c r="C1096" s="48" t="s">
        <v>796</v>
      </c>
      <c r="D1096" s="9">
        <v>45464</v>
      </c>
      <c r="E1096" s="39" t="s">
        <v>786</v>
      </c>
      <c r="F1096" s="48">
        <v>129288</v>
      </c>
      <c r="G1096" s="48">
        <f t="shared" si="34"/>
        <v>32322</v>
      </c>
      <c r="H1096" s="48">
        <f t="shared" si="35"/>
        <v>96966</v>
      </c>
    </row>
    <row r="1097" spans="1:8" x14ac:dyDescent="0.25">
      <c r="A1097" s="9">
        <v>45464</v>
      </c>
      <c r="B1097">
        <v>10767</v>
      </c>
      <c r="C1097" s="48" t="s">
        <v>797</v>
      </c>
      <c r="D1097" s="9">
        <v>45464</v>
      </c>
      <c r="E1097" s="39" t="s">
        <v>786</v>
      </c>
      <c r="F1097" s="48">
        <v>4189</v>
      </c>
      <c r="G1097" s="48">
        <f t="shared" si="34"/>
        <v>1047.25</v>
      </c>
      <c r="H1097" s="48">
        <f t="shared" si="35"/>
        <v>3141.75</v>
      </c>
    </row>
    <row r="1098" spans="1:8" x14ac:dyDescent="0.25">
      <c r="A1098" s="9">
        <v>45464</v>
      </c>
      <c r="B1098">
        <v>10768</v>
      </c>
      <c r="C1098" s="48" t="s">
        <v>798</v>
      </c>
      <c r="D1098" s="9">
        <v>45464</v>
      </c>
      <c r="E1098" s="39" t="s">
        <v>786</v>
      </c>
      <c r="F1098" s="48">
        <v>36720</v>
      </c>
      <c r="G1098" s="48">
        <f t="shared" si="34"/>
        <v>9180</v>
      </c>
      <c r="H1098" s="48">
        <f t="shared" si="35"/>
        <v>27540</v>
      </c>
    </row>
    <row r="1099" spans="1:8" x14ac:dyDescent="0.25">
      <c r="A1099" s="9">
        <v>45464</v>
      </c>
      <c r="B1099">
        <v>10769</v>
      </c>
      <c r="C1099" s="48" t="s">
        <v>799</v>
      </c>
      <c r="D1099" s="9">
        <v>45464</v>
      </c>
      <c r="E1099" s="39" t="s">
        <v>786</v>
      </c>
      <c r="F1099" s="48">
        <v>14280</v>
      </c>
      <c r="G1099" s="48">
        <f t="shared" si="34"/>
        <v>3570</v>
      </c>
      <c r="H1099" s="48">
        <f t="shared" si="35"/>
        <v>10710</v>
      </c>
    </row>
    <row r="1100" spans="1:8" x14ac:dyDescent="0.25">
      <c r="A1100" s="9">
        <v>45464</v>
      </c>
      <c r="B1100">
        <v>10770</v>
      </c>
      <c r="C1100" s="48" t="s">
        <v>799</v>
      </c>
      <c r="D1100" s="9">
        <v>45464</v>
      </c>
      <c r="E1100" s="39" t="s">
        <v>786</v>
      </c>
      <c r="F1100" s="48">
        <v>14280</v>
      </c>
      <c r="G1100" s="48">
        <f t="shared" si="34"/>
        <v>3570</v>
      </c>
      <c r="H1100" s="48">
        <f t="shared" si="35"/>
        <v>10710</v>
      </c>
    </row>
    <row r="1101" spans="1:8" x14ac:dyDescent="0.25">
      <c r="A1101" s="9">
        <v>45464</v>
      </c>
      <c r="B1101">
        <v>10771</v>
      </c>
      <c r="C1101" s="48" t="s">
        <v>800</v>
      </c>
      <c r="D1101" s="9">
        <v>45464</v>
      </c>
      <c r="E1101" s="39" t="s">
        <v>786</v>
      </c>
      <c r="F1101" s="48">
        <v>14280</v>
      </c>
      <c r="G1101" s="48">
        <f t="shared" si="34"/>
        <v>3570</v>
      </c>
      <c r="H1101" s="48">
        <f t="shared" si="35"/>
        <v>10710</v>
      </c>
    </row>
    <row r="1102" spans="1:8" x14ac:dyDescent="0.25">
      <c r="A1102" s="9">
        <v>45464</v>
      </c>
      <c r="B1102">
        <v>10772</v>
      </c>
      <c r="C1102" s="48" t="s">
        <v>801</v>
      </c>
      <c r="D1102" s="9">
        <v>45464</v>
      </c>
      <c r="E1102" s="39" t="s">
        <v>786</v>
      </c>
      <c r="F1102" s="48">
        <v>25330</v>
      </c>
      <c r="G1102" s="48">
        <f t="shared" si="34"/>
        <v>6332.5</v>
      </c>
      <c r="H1102" s="48">
        <f t="shared" si="35"/>
        <v>18997.5</v>
      </c>
    </row>
    <row r="1103" spans="1:8" x14ac:dyDescent="0.25">
      <c r="A1103" s="9">
        <v>45464</v>
      </c>
      <c r="B1103">
        <v>10773</v>
      </c>
      <c r="C1103" s="48" t="s">
        <v>802</v>
      </c>
      <c r="D1103" s="9">
        <v>45464</v>
      </c>
      <c r="E1103" s="39" t="s">
        <v>786</v>
      </c>
      <c r="F1103" s="48">
        <v>18122</v>
      </c>
      <c r="G1103" s="48">
        <f t="shared" si="34"/>
        <v>4530.5</v>
      </c>
      <c r="H1103" s="48">
        <f t="shared" si="35"/>
        <v>13591.5</v>
      </c>
    </row>
    <row r="1104" spans="1:8" x14ac:dyDescent="0.25">
      <c r="A1104" s="9">
        <v>45467</v>
      </c>
      <c r="B1104">
        <v>10774</v>
      </c>
      <c r="C1104" s="48" t="s">
        <v>803</v>
      </c>
      <c r="D1104" s="9">
        <v>45467</v>
      </c>
      <c r="E1104" s="39" t="s">
        <v>804</v>
      </c>
      <c r="F1104" s="48">
        <v>48000</v>
      </c>
      <c r="G1104" s="48">
        <f t="shared" si="34"/>
        <v>12000</v>
      </c>
      <c r="H1104" s="48">
        <f t="shared" si="35"/>
        <v>36000</v>
      </c>
    </row>
    <row r="1105" spans="1:8" x14ac:dyDescent="0.25">
      <c r="A1105" s="9">
        <v>45467</v>
      </c>
      <c r="B1105">
        <v>10775</v>
      </c>
      <c r="C1105" s="48" t="s">
        <v>805</v>
      </c>
      <c r="D1105" s="9">
        <v>45467</v>
      </c>
      <c r="E1105" s="39" t="s">
        <v>776</v>
      </c>
      <c r="F1105" s="48">
        <v>22440</v>
      </c>
      <c r="G1105" s="48">
        <f t="shared" si="34"/>
        <v>5610</v>
      </c>
      <c r="H1105" s="48">
        <f t="shared" si="35"/>
        <v>16830</v>
      </c>
    </row>
    <row r="1106" spans="1:8" x14ac:dyDescent="0.25">
      <c r="A1106" s="9">
        <v>45467</v>
      </c>
      <c r="B1106">
        <v>10776</v>
      </c>
      <c r="C1106" s="48" t="s">
        <v>805</v>
      </c>
      <c r="D1106" s="9">
        <v>45467</v>
      </c>
      <c r="E1106" s="39" t="s">
        <v>776</v>
      </c>
      <c r="F1106" s="48">
        <v>22440</v>
      </c>
      <c r="G1106" s="48">
        <f t="shared" si="34"/>
        <v>5610</v>
      </c>
      <c r="H1106" s="48">
        <f t="shared" si="35"/>
        <v>16830</v>
      </c>
    </row>
    <row r="1107" spans="1:8" x14ac:dyDescent="0.25">
      <c r="A1107" s="9">
        <v>45467</v>
      </c>
      <c r="B1107">
        <v>10777</v>
      </c>
      <c r="C1107" s="48" t="s">
        <v>805</v>
      </c>
      <c r="D1107" s="9">
        <v>45467</v>
      </c>
      <c r="E1107" s="39" t="s">
        <v>776</v>
      </c>
      <c r="F1107" s="48">
        <v>22440</v>
      </c>
      <c r="G1107" s="48">
        <f t="shared" si="34"/>
        <v>5610</v>
      </c>
      <c r="H1107" s="48">
        <f t="shared" si="35"/>
        <v>16830</v>
      </c>
    </row>
    <row r="1108" spans="1:8" x14ac:dyDescent="0.25">
      <c r="A1108" s="9">
        <v>45467</v>
      </c>
      <c r="B1108">
        <v>10778</v>
      </c>
      <c r="C1108" s="48" t="s">
        <v>805</v>
      </c>
      <c r="D1108" s="9">
        <v>45467</v>
      </c>
      <c r="E1108" s="39" t="s">
        <v>776</v>
      </c>
      <c r="F1108" s="48">
        <v>22440</v>
      </c>
      <c r="G1108" s="48">
        <f t="shared" si="34"/>
        <v>5610</v>
      </c>
      <c r="H1108" s="48">
        <f t="shared" si="35"/>
        <v>16830</v>
      </c>
    </row>
    <row r="1109" spans="1:8" x14ac:dyDescent="0.25">
      <c r="A1109" s="9">
        <v>45467</v>
      </c>
      <c r="B1109">
        <v>10779</v>
      </c>
      <c r="C1109" s="48" t="s">
        <v>806</v>
      </c>
      <c r="D1109" s="9">
        <v>45467</v>
      </c>
      <c r="E1109" s="39" t="s">
        <v>776</v>
      </c>
      <c r="F1109" s="48">
        <v>3383</v>
      </c>
      <c r="G1109" s="48">
        <f t="shared" si="34"/>
        <v>845.75</v>
      </c>
      <c r="H1109" s="48">
        <f t="shared" si="35"/>
        <v>2537.25</v>
      </c>
    </row>
    <row r="1110" spans="1:8" x14ac:dyDescent="0.25">
      <c r="A1110" s="9">
        <v>45467</v>
      </c>
      <c r="B1110">
        <v>10780</v>
      </c>
      <c r="C1110" s="48" t="s">
        <v>806</v>
      </c>
      <c r="D1110" s="9">
        <v>45467</v>
      </c>
      <c r="E1110" s="39" t="s">
        <v>776</v>
      </c>
      <c r="F1110" s="48">
        <v>3383</v>
      </c>
      <c r="G1110" s="48">
        <f t="shared" si="34"/>
        <v>845.75</v>
      </c>
      <c r="H1110" s="48">
        <f t="shared" si="35"/>
        <v>2537.25</v>
      </c>
    </row>
    <row r="1111" spans="1:8" x14ac:dyDescent="0.25">
      <c r="A1111" s="9">
        <v>45467</v>
      </c>
      <c r="B1111">
        <v>10781</v>
      </c>
      <c r="C1111" s="48" t="s">
        <v>808</v>
      </c>
      <c r="D1111" s="9">
        <v>45467</v>
      </c>
      <c r="E1111" s="39" t="s">
        <v>807</v>
      </c>
      <c r="F1111" s="48">
        <v>88559.25</v>
      </c>
      <c r="G1111" s="48">
        <f t="shared" si="34"/>
        <v>22139.8125</v>
      </c>
      <c r="H1111" s="48">
        <f t="shared" si="35"/>
        <v>66419.4375</v>
      </c>
    </row>
    <row r="1112" spans="1:8" x14ac:dyDescent="0.25">
      <c r="A1112" s="9">
        <v>45467</v>
      </c>
      <c r="B1112">
        <v>10782</v>
      </c>
      <c r="C1112" s="48" t="s">
        <v>808</v>
      </c>
      <c r="D1112" s="9">
        <v>45467</v>
      </c>
      <c r="E1112" s="39" t="s">
        <v>807</v>
      </c>
      <c r="F1112" s="48">
        <v>88559.25</v>
      </c>
      <c r="G1112" s="48">
        <f t="shared" si="34"/>
        <v>22139.8125</v>
      </c>
      <c r="H1112" s="48">
        <f t="shared" si="35"/>
        <v>66419.4375</v>
      </c>
    </row>
    <row r="1113" spans="1:8" x14ac:dyDescent="0.25">
      <c r="A1113" s="9">
        <v>45467</v>
      </c>
      <c r="B1113">
        <v>10783</v>
      </c>
      <c r="C1113" s="48" t="s">
        <v>809</v>
      </c>
      <c r="D1113" s="9">
        <v>45467</v>
      </c>
      <c r="E1113" s="39" t="s">
        <v>807</v>
      </c>
      <c r="F1113" s="48">
        <v>11111</v>
      </c>
      <c r="G1113" s="48">
        <f t="shared" si="34"/>
        <v>2777.75</v>
      </c>
      <c r="H1113" s="48">
        <f t="shared" si="35"/>
        <v>8333.25</v>
      </c>
    </row>
    <row r="1114" spans="1:8" x14ac:dyDescent="0.25">
      <c r="A1114" s="9">
        <v>45467</v>
      </c>
      <c r="B1114">
        <v>10784</v>
      </c>
      <c r="C1114" s="48" t="s">
        <v>809</v>
      </c>
      <c r="D1114" s="9">
        <v>45467</v>
      </c>
      <c r="E1114" s="39" t="s">
        <v>807</v>
      </c>
      <c r="F1114" s="48">
        <v>11111</v>
      </c>
      <c r="G1114" s="48">
        <f t="shared" si="34"/>
        <v>2777.75</v>
      </c>
      <c r="H1114" s="48">
        <f t="shared" si="35"/>
        <v>8333.25</v>
      </c>
    </row>
    <row r="1115" spans="1:8" x14ac:dyDescent="0.25">
      <c r="A1115" s="9">
        <v>45467</v>
      </c>
      <c r="B1115">
        <v>10785</v>
      </c>
      <c r="C1115" s="48" t="s">
        <v>763</v>
      </c>
      <c r="D1115" s="9">
        <v>45467</v>
      </c>
      <c r="E1115" s="39" t="s">
        <v>776</v>
      </c>
      <c r="F1115" s="48">
        <v>91150</v>
      </c>
      <c r="G1115" s="48">
        <f t="shared" si="34"/>
        <v>22787.5</v>
      </c>
      <c r="H1115" s="48">
        <f t="shared" si="35"/>
        <v>68362.5</v>
      </c>
    </row>
    <row r="1116" spans="1:8" x14ac:dyDescent="0.25">
      <c r="A1116" s="9">
        <v>45467</v>
      </c>
      <c r="B1116">
        <v>10786</v>
      </c>
      <c r="C1116" s="48" t="s">
        <v>763</v>
      </c>
      <c r="D1116" s="9">
        <v>45467</v>
      </c>
      <c r="E1116" s="39" t="s">
        <v>776</v>
      </c>
      <c r="F1116" s="48">
        <v>91150</v>
      </c>
      <c r="G1116" s="48">
        <f t="shared" si="34"/>
        <v>22787.5</v>
      </c>
      <c r="H1116" s="48">
        <f t="shared" si="35"/>
        <v>68362.5</v>
      </c>
    </row>
    <row r="1117" spans="1:8" x14ac:dyDescent="0.25">
      <c r="A1117" s="9">
        <v>45470</v>
      </c>
      <c r="B1117">
        <v>10787</v>
      </c>
      <c r="C1117" s="48" t="s">
        <v>810</v>
      </c>
      <c r="D1117" s="9">
        <v>45470</v>
      </c>
      <c r="E1117" s="39" t="s">
        <v>780</v>
      </c>
      <c r="F1117" s="48">
        <v>2990</v>
      </c>
      <c r="G1117" s="48">
        <f t="shared" si="34"/>
        <v>747.5</v>
      </c>
      <c r="H1117" s="48">
        <f t="shared" si="35"/>
        <v>2242.5</v>
      </c>
    </row>
    <row r="1118" spans="1:8" x14ac:dyDescent="0.25">
      <c r="A1118" s="9">
        <v>45470</v>
      </c>
      <c r="B1118">
        <v>10788</v>
      </c>
      <c r="C1118" s="48" t="s">
        <v>810</v>
      </c>
      <c r="D1118" s="9">
        <v>45470</v>
      </c>
      <c r="E1118" s="39" t="s">
        <v>780</v>
      </c>
      <c r="F1118" s="48">
        <v>2990</v>
      </c>
      <c r="G1118" s="48">
        <f t="shared" si="34"/>
        <v>747.5</v>
      </c>
      <c r="H1118" s="48">
        <f t="shared" si="35"/>
        <v>2242.5</v>
      </c>
    </row>
    <row r="1119" spans="1:8" x14ac:dyDescent="0.25">
      <c r="A1119" s="9">
        <v>45470</v>
      </c>
      <c r="B1119">
        <v>10789</v>
      </c>
      <c r="C1119" s="48" t="s">
        <v>810</v>
      </c>
      <c r="D1119" s="9">
        <v>45470</v>
      </c>
      <c r="E1119" s="39" t="s">
        <v>780</v>
      </c>
      <c r="F1119" s="48">
        <v>2990</v>
      </c>
      <c r="G1119" s="48">
        <f t="shared" si="34"/>
        <v>747.5</v>
      </c>
      <c r="H1119" s="48">
        <f t="shared" si="35"/>
        <v>2242.5</v>
      </c>
    </row>
    <row r="1120" spans="1:8" x14ac:dyDescent="0.25">
      <c r="A1120" s="9">
        <v>45470</v>
      </c>
      <c r="B1120">
        <v>10790</v>
      </c>
      <c r="C1120" s="48" t="s">
        <v>810</v>
      </c>
      <c r="D1120" s="9">
        <v>45470</v>
      </c>
      <c r="E1120" s="39" t="s">
        <v>780</v>
      </c>
      <c r="F1120" s="48">
        <v>2990</v>
      </c>
      <c r="G1120" s="48">
        <f t="shared" si="34"/>
        <v>747.5</v>
      </c>
      <c r="H1120" s="48">
        <f t="shared" si="35"/>
        <v>2242.5</v>
      </c>
    </row>
    <row r="1121" spans="1:8" x14ac:dyDescent="0.25">
      <c r="A1121" s="9">
        <v>45470</v>
      </c>
      <c r="B1121">
        <v>10791</v>
      </c>
      <c r="C1121" s="48" t="s">
        <v>811</v>
      </c>
      <c r="D1121" s="9">
        <v>45470</v>
      </c>
      <c r="E1121" s="39" t="s">
        <v>780</v>
      </c>
      <c r="F1121" s="48">
        <v>4500</v>
      </c>
      <c r="G1121" s="48">
        <f t="shared" si="34"/>
        <v>1125</v>
      </c>
      <c r="H1121" s="48">
        <f t="shared" si="35"/>
        <v>3375</v>
      </c>
    </row>
    <row r="1122" spans="1:8" x14ac:dyDescent="0.25">
      <c r="A1122" s="9">
        <v>45470</v>
      </c>
      <c r="B1122">
        <v>10792</v>
      </c>
      <c r="C1122" s="48" t="s">
        <v>812</v>
      </c>
      <c r="D1122" s="9">
        <v>45470</v>
      </c>
      <c r="E1122" s="39" t="s">
        <v>780</v>
      </c>
      <c r="F1122" s="48">
        <v>105200</v>
      </c>
      <c r="G1122" s="48">
        <f t="shared" si="34"/>
        <v>26300</v>
      </c>
      <c r="H1122" s="48">
        <f t="shared" si="35"/>
        <v>78900</v>
      </c>
    </row>
    <row r="1123" spans="1:8" x14ac:dyDescent="0.25">
      <c r="A1123" s="9">
        <v>45470</v>
      </c>
      <c r="B1123">
        <v>10793</v>
      </c>
      <c r="C1123" s="48" t="s">
        <v>813</v>
      </c>
      <c r="D1123" s="9">
        <v>45470</v>
      </c>
      <c r="E1123" s="39" t="s">
        <v>780</v>
      </c>
      <c r="F1123" s="48">
        <v>75000</v>
      </c>
      <c r="G1123" s="48">
        <f t="shared" si="34"/>
        <v>18750</v>
      </c>
      <c r="H1123" s="48">
        <f t="shared" si="35"/>
        <v>56250</v>
      </c>
    </row>
    <row r="1124" spans="1:8" x14ac:dyDescent="0.25">
      <c r="A1124" s="9"/>
      <c r="D1124" s="9"/>
      <c r="E1124" s="39"/>
    </row>
    <row r="1125" spans="1:8" x14ac:dyDescent="0.25">
      <c r="E1125" s="39" t="s">
        <v>707</v>
      </c>
      <c r="F1125" s="48">
        <f>SUM(F879:F1124)</f>
        <v>3549528.18</v>
      </c>
      <c r="G1125" s="48">
        <f>SUM(G879:G1124)</f>
        <v>887382.04500000004</v>
      </c>
      <c r="H1125" s="48">
        <f>SUM(H879:H1124)</f>
        <v>2662146.1349999998</v>
      </c>
    </row>
    <row r="1126" spans="1:8" x14ac:dyDescent="0.25">
      <c r="E1126" s="39"/>
    </row>
    <row r="1127" spans="1:8" x14ac:dyDescent="0.25">
      <c r="E1127" s="39"/>
    </row>
    <row r="1128" spans="1:8" x14ac:dyDescent="0.25">
      <c r="E1128" s="39"/>
    </row>
    <row r="1129" spans="1:8" x14ac:dyDescent="0.25">
      <c r="E1129" s="39"/>
    </row>
    <row r="1131" spans="1:8" ht="18" x14ac:dyDescent="0.25">
      <c r="C1131" s="39"/>
      <c r="D1131" s="55" t="s">
        <v>639</v>
      </c>
      <c r="E1131" s="15"/>
      <c r="F1131" s="15"/>
      <c r="H1131" s="39"/>
    </row>
    <row r="1132" spans="1:8" x14ac:dyDescent="0.25">
      <c r="C1132" s="39"/>
      <c r="D1132" s="15" t="s">
        <v>641</v>
      </c>
      <c r="E1132" s="15"/>
      <c r="F1132" s="15"/>
      <c r="H1132" s="39"/>
    </row>
    <row r="1133" spans="1:8" x14ac:dyDescent="0.25">
      <c r="C1133" s="39"/>
      <c r="D1133" s="15" t="s">
        <v>640</v>
      </c>
      <c r="H1133" s="39"/>
    </row>
    <row r="1134" spans="1:8" x14ac:dyDescent="0.25">
      <c r="C1134" s="39"/>
      <c r="H1134" s="39"/>
    </row>
  </sheetData>
  <mergeCells count="8">
    <mergeCell ref="A616:H616"/>
    <mergeCell ref="A746:H746"/>
    <mergeCell ref="A877:H877"/>
    <mergeCell ref="C5:H5"/>
    <mergeCell ref="C7:H7"/>
    <mergeCell ref="A9:H9"/>
    <mergeCell ref="A265:H265"/>
    <mergeCell ref="A396:H396"/>
  </mergeCells>
  <pageMargins left="0.25" right="0.25" top="0.75" bottom="0.75" header="0.3" footer="0.3"/>
  <pageSetup paperSize="9" scale="76" fitToHeight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4:L369"/>
  <sheetViews>
    <sheetView tabSelected="1" topLeftCell="A340" zoomScaleNormal="100" workbookViewId="0">
      <selection activeCell="A374" sqref="A2:H374"/>
    </sheetView>
  </sheetViews>
  <sheetFormatPr baseColWidth="10" defaultRowHeight="15" x14ac:dyDescent="0.25"/>
  <cols>
    <col min="1" max="1" width="10.42578125" customWidth="1"/>
    <col min="2" max="2" width="7" customWidth="1"/>
    <col min="3" max="3" width="39.5703125" customWidth="1"/>
    <col min="4" max="4" width="10.7109375" bestFit="1" customWidth="1"/>
    <col min="5" max="5" width="24.28515625" customWidth="1"/>
    <col min="6" max="6" width="13" customWidth="1"/>
    <col min="7" max="7" width="11.5703125" customWidth="1"/>
    <col min="8" max="8" width="13.5703125" style="73" customWidth="1"/>
  </cols>
  <sheetData>
    <row r="4" spans="1:8" x14ac:dyDescent="0.25">
      <c r="A4" s="1"/>
      <c r="B4" s="1"/>
      <c r="C4" s="1"/>
      <c r="D4" s="1"/>
      <c r="E4" s="1"/>
      <c r="F4" s="23"/>
      <c r="G4" s="1"/>
      <c r="H4" s="71"/>
    </row>
    <row r="5" spans="1:8" ht="15.75" x14ac:dyDescent="0.25">
      <c r="A5" s="1"/>
      <c r="B5" s="1"/>
      <c r="C5" s="84" t="s">
        <v>0</v>
      </c>
      <c r="D5" s="84"/>
      <c r="E5" s="84"/>
      <c r="F5" s="84"/>
      <c r="G5" s="84"/>
      <c r="H5" s="84"/>
    </row>
    <row r="6" spans="1:8" ht="15.75" x14ac:dyDescent="0.25">
      <c r="A6" s="1"/>
      <c r="B6" s="1"/>
      <c r="C6" s="2"/>
      <c r="D6" s="2"/>
      <c r="E6" s="2"/>
      <c r="F6" s="2"/>
      <c r="G6" s="2"/>
      <c r="H6" s="72"/>
    </row>
    <row r="7" spans="1:8" x14ac:dyDescent="0.25">
      <c r="A7" s="1"/>
      <c r="B7" s="1"/>
      <c r="C7" s="85" t="s">
        <v>877</v>
      </c>
      <c r="D7" s="85"/>
      <c r="E7" s="85"/>
      <c r="F7" s="85"/>
      <c r="G7" s="85"/>
      <c r="H7" s="85"/>
    </row>
    <row r="8" spans="1:8" x14ac:dyDescent="0.25">
      <c r="E8" s="39"/>
    </row>
    <row r="9" spans="1:8" ht="26.25" x14ac:dyDescent="0.4">
      <c r="A9" s="90">
        <v>45474</v>
      </c>
      <c r="B9" s="91"/>
      <c r="C9" s="91"/>
      <c r="D9" s="91"/>
      <c r="E9" s="91"/>
      <c r="F9" s="91"/>
      <c r="G9" s="91"/>
      <c r="H9" s="92"/>
    </row>
    <row r="10" spans="1:8" x14ac:dyDescent="0.25">
      <c r="A10" s="4" t="s">
        <v>3</v>
      </c>
      <c r="B10" s="4" t="s">
        <v>4</v>
      </c>
      <c r="C10" s="4" t="s">
        <v>5</v>
      </c>
      <c r="D10" s="4" t="s">
        <v>6</v>
      </c>
      <c r="E10" s="38" t="s">
        <v>7</v>
      </c>
      <c r="F10" s="5" t="s">
        <v>8</v>
      </c>
      <c r="G10" s="5" t="s">
        <v>9</v>
      </c>
      <c r="H10" s="74" t="e">
        <f ca="1">+C99+#REF!+A10:H10</f>
        <v>#VALUE!</v>
      </c>
    </row>
    <row r="11" spans="1:8" x14ac:dyDescent="0.25">
      <c r="A11" s="9">
        <v>45478</v>
      </c>
      <c r="B11">
        <v>10794</v>
      </c>
      <c r="C11" t="s">
        <v>814</v>
      </c>
      <c r="D11" s="9">
        <v>45478</v>
      </c>
      <c r="E11" t="s">
        <v>815</v>
      </c>
      <c r="F11" s="48">
        <v>19086.990000000002</v>
      </c>
      <c r="G11">
        <f t="shared" ref="G11:G108" si="0">F11*25%</f>
        <v>4771.7475000000004</v>
      </c>
      <c r="H11" s="75">
        <f>F11-G11</f>
        <v>14315.2425</v>
      </c>
    </row>
    <row r="12" spans="1:8" x14ac:dyDescent="0.25">
      <c r="A12" s="9">
        <v>45478</v>
      </c>
      <c r="B12">
        <v>10795</v>
      </c>
      <c r="C12" t="s">
        <v>847</v>
      </c>
      <c r="D12" s="9">
        <v>45478</v>
      </c>
      <c r="E12" t="s">
        <v>689</v>
      </c>
      <c r="F12" s="48">
        <v>2550</v>
      </c>
      <c r="G12">
        <f t="shared" ref="G12:G19" si="1">F12*25%</f>
        <v>637.5</v>
      </c>
      <c r="H12" s="75">
        <f>F12-G12</f>
        <v>1912.5</v>
      </c>
    </row>
    <row r="13" spans="1:8" x14ac:dyDescent="0.25">
      <c r="A13" s="9">
        <v>45478</v>
      </c>
      <c r="B13">
        <v>10797</v>
      </c>
      <c r="C13" t="s">
        <v>847</v>
      </c>
      <c r="D13" s="9">
        <v>45478</v>
      </c>
      <c r="E13" t="s">
        <v>689</v>
      </c>
      <c r="F13" s="48">
        <v>2550</v>
      </c>
      <c r="G13">
        <f t="shared" si="1"/>
        <v>637.5</v>
      </c>
      <c r="H13" s="75">
        <f>F13-G13</f>
        <v>1912.5</v>
      </c>
    </row>
    <row r="14" spans="1:8" x14ac:dyDescent="0.25">
      <c r="A14" s="9">
        <v>45478</v>
      </c>
      <c r="B14">
        <v>10798</v>
      </c>
      <c r="C14" t="s">
        <v>847</v>
      </c>
      <c r="D14" s="9">
        <v>45478</v>
      </c>
      <c r="E14" t="s">
        <v>689</v>
      </c>
      <c r="F14" s="48">
        <v>2550</v>
      </c>
      <c r="G14">
        <f t="shared" si="1"/>
        <v>637.5</v>
      </c>
      <c r="H14" s="75">
        <v>1912.5</v>
      </c>
    </row>
    <row r="15" spans="1:8" x14ac:dyDescent="0.25">
      <c r="A15" s="9">
        <v>45478</v>
      </c>
      <c r="B15">
        <v>10799.5</v>
      </c>
      <c r="C15" t="s">
        <v>847</v>
      </c>
      <c r="D15" s="9">
        <v>45478</v>
      </c>
      <c r="E15" t="s">
        <v>689</v>
      </c>
      <c r="F15" s="48">
        <v>2550</v>
      </c>
      <c r="G15">
        <f t="shared" si="1"/>
        <v>637.5</v>
      </c>
      <c r="H15" s="75">
        <f>F15-G15</f>
        <v>1912.5</v>
      </c>
    </row>
    <row r="16" spans="1:8" x14ac:dyDescent="0.25">
      <c r="A16" s="9">
        <v>45478</v>
      </c>
      <c r="B16">
        <v>10800.9</v>
      </c>
      <c r="C16" t="s">
        <v>848</v>
      </c>
      <c r="D16" s="9">
        <v>45478</v>
      </c>
      <c r="E16" t="s">
        <v>689</v>
      </c>
      <c r="F16" s="48">
        <v>3400</v>
      </c>
      <c r="G16">
        <f t="shared" si="1"/>
        <v>850</v>
      </c>
      <c r="H16" s="75">
        <f>F16-G16</f>
        <v>2550</v>
      </c>
    </row>
    <row r="17" spans="1:8" x14ac:dyDescent="0.25">
      <c r="A17" s="9">
        <v>45478</v>
      </c>
      <c r="B17">
        <v>10802.3</v>
      </c>
      <c r="C17" t="s">
        <v>848</v>
      </c>
      <c r="D17" s="9">
        <v>45478</v>
      </c>
      <c r="E17" t="s">
        <v>689</v>
      </c>
      <c r="F17" s="48">
        <v>3400</v>
      </c>
      <c r="G17">
        <f t="shared" si="1"/>
        <v>850</v>
      </c>
      <c r="H17" s="75">
        <f>F17-G17</f>
        <v>2550</v>
      </c>
    </row>
    <row r="18" spans="1:8" x14ac:dyDescent="0.25">
      <c r="A18" s="9">
        <v>45478</v>
      </c>
      <c r="B18">
        <v>10803.7</v>
      </c>
      <c r="C18" t="s">
        <v>848</v>
      </c>
      <c r="D18" s="9">
        <v>45478</v>
      </c>
      <c r="E18" t="s">
        <v>689</v>
      </c>
      <c r="F18" s="48">
        <v>3400</v>
      </c>
      <c r="G18">
        <f t="shared" si="1"/>
        <v>850</v>
      </c>
      <c r="H18" s="75">
        <f>F18-G18</f>
        <v>2550</v>
      </c>
    </row>
    <row r="19" spans="1:8" x14ac:dyDescent="0.25">
      <c r="A19" s="9">
        <v>45478</v>
      </c>
      <c r="B19">
        <v>10805.1</v>
      </c>
      <c r="C19" t="s">
        <v>848</v>
      </c>
      <c r="D19" s="9">
        <v>45478</v>
      </c>
      <c r="E19" t="s">
        <v>689</v>
      </c>
      <c r="F19" s="48">
        <v>3400</v>
      </c>
      <c r="G19">
        <f t="shared" si="1"/>
        <v>850</v>
      </c>
      <c r="H19" s="75">
        <f>F19-G19</f>
        <v>2550</v>
      </c>
    </row>
    <row r="20" spans="1:8" x14ac:dyDescent="0.25">
      <c r="A20" s="9">
        <v>45478</v>
      </c>
      <c r="B20">
        <v>10806.5</v>
      </c>
      <c r="C20" t="s">
        <v>816</v>
      </c>
      <c r="D20" s="9">
        <v>45478</v>
      </c>
      <c r="E20" t="s">
        <v>689</v>
      </c>
      <c r="F20" s="48">
        <v>27192</v>
      </c>
      <c r="G20">
        <f t="shared" si="0"/>
        <v>6798</v>
      </c>
      <c r="H20" s="75">
        <f>F20-G21</f>
        <v>19443.9375</v>
      </c>
    </row>
    <row r="21" spans="1:8" x14ac:dyDescent="0.25">
      <c r="A21" s="9">
        <v>45478</v>
      </c>
      <c r="B21">
        <v>10807.9</v>
      </c>
      <c r="C21" t="s">
        <v>817</v>
      </c>
      <c r="D21" s="9">
        <v>45478</v>
      </c>
      <c r="E21" t="s">
        <v>689</v>
      </c>
      <c r="F21" s="48">
        <v>30992.25</v>
      </c>
      <c r="G21">
        <f t="shared" si="0"/>
        <v>7748.0625</v>
      </c>
      <c r="H21" s="75">
        <f t="shared" ref="H21:H78" si="2">F21-G21</f>
        <v>23244.1875</v>
      </c>
    </row>
    <row r="22" spans="1:8" x14ac:dyDescent="0.25">
      <c r="A22" s="9">
        <v>45478</v>
      </c>
      <c r="B22">
        <v>10809.3</v>
      </c>
      <c r="C22" t="s">
        <v>818</v>
      </c>
      <c r="D22" s="9">
        <v>45478</v>
      </c>
      <c r="E22" t="s">
        <v>819</v>
      </c>
      <c r="F22" s="48">
        <v>49107.64</v>
      </c>
      <c r="G22">
        <f t="shared" si="0"/>
        <v>12276.91</v>
      </c>
      <c r="H22" s="75">
        <f t="shared" si="2"/>
        <v>36830.729999999996</v>
      </c>
    </row>
    <row r="23" spans="1:8" x14ac:dyDescent="0.25">
      <c r="A23" s="9">
        <v>45481</v>
      </c>
      <c r="B23">
        <v>10810.7</v>
      </c>
      <c r="C23" t="s">
        <v>820</v>
      </c>
      <c r="D23" s="9">
        <v>45481</v>
      </c>
      <c r="E23" s="44" t="s">
        <v>821</v>
      </c>
      <c r="F23" s="48">
        <v>2990</v>
      </c>
      <c r="G23">
        <f t="shared" si="0"/>
        <v>747.5</v>
      </c>
      <c r="H23" s="75">
        <f t="shared" si="2"/>
        <v>2242.5</v>
      </c>
    </row>
    <row r="24" spans="1:8" x14ac:dyDescent="0.25">
      <c r="A24" s="9">
        <v>45481</v>
      </c>
      <c r="B24">
        <v>10812.1</v>
      </c>
      <c r="C24" t="s">
        <v>820</v>
      </c>
      <c r="D24" s="9">
        <v>45481</v>
      </c>
      <c r="E24" s="44" t="s">
        <v>821</v>
      </c>
      <c r="F24" s="48">
        <v>2990</v>
      </c>
      <c r="G24">
        <f t="shared" si="0"/>
        <v>747.5</v>
      </c>
      <c r="H24" s="75">
        <f t="shared" si="2"/>
        <v>2242.5</v>
      </c>
    </row>
    <row r="25" spans="1:8" x14ac:dyDescent="0.25">
      <c r="A25" s="9">
        <v>45481</v>
      </c>
      <c r="B25">
        <v>10813.5</v>
      </c>
      <c r="C25" t="s">
        <v>820</v>
      </c>
      <c r="D25" s="9">
        <v>45481</v>
      </c>
      <c r="E25" s="44" t="s">
        <v>821</v>
      </c>
      <c r="F25" s="48">
        <v>2990</v>
      </c>
      <c r="G25">
        <f t="shared" si="0"/>
        <v>747.5</v>
      </c>
      <c r="H25" s="75">
        <f t="shared" si="2"/>
        <v>2242.5</v>
      </c>
    </row>
    <row r="26" spans="1:8" x14ac:dyDescent="0.25">
      <c r="A26" s="9">
        <v>45481</v>
      </c>
      <c r="B26">
        <v>10814.9</v>
      </c>
      <c r="C26" t="s">
        <v>820</v>
      </c>
      <c r="D26" s="9">
        <v>45481</v>
      </c>
      <c r="E26" s="44" t="s">
        <v>821</v>
      </c>
      <c r="F26" s="48">
        <v>2990</v>
      </c>
      <c r="G26">
        <f t="shared" si="0"/>
        <v>747.5</v>
      </c>
      <c r="H26" s="75">
        <f t="shared" si="2"/>
        <v>2242.5</v>
      </c>
    </row>
    <row r="27" spans="1:8" x14ac:dyDescent="0.25">
      <c r="A27" s="9">
        <v>45481</v>
      </c>
      <c r="B27">
        <v>10816.3</v>
      </c>
      <c r="C27" t="s">
        <v>811</v>
      </c>
      <c r="D27" s="9">
        <v>45481</v>
      </c>
      <c r="E27" s="44" t="s">
        <v>821</v>
      </c>
      <c r="F27" s="48">
        <v>4500</v>
      </c>
      <c r="G27">
        <f t="shared" si="0"/>
        <v>1125</v>
      </c>
      <c r="H27" s="75">
        <f t="shared" si="2"/>
        <v>3375</v>
      </c>
    </row>
    <row r="28" spans="1:8" x14ac:dyDescent="0.25">
      <c r="A28" s="9">
        <v>45482</v>
      </c>
      <c r="B28">
        <v>10817.7</v>
      </c>
      <c r="C28" t="s">
        <v>822</v>
      </c>
      <c r="D28" s="9">
        <v>45482</v>
      </c>
      <c r="E28" t="s">
        <v>823</v>
      </c>
      <c r="F28" s="48">
        <v>6900</v>
      </c>
      <c r="G28">
        <f t="shared" si="0"/>
        <v>1725</v>
      </c>
      <c r="H28" s="75">
        <f t="shared" si="2"/>
        <v>5175</v>
      </c>
    </row>
    <row r="29" spans="1:8" x14ac:dyDescent="0.25">
      <c r="A29" s="9">
        <v>45482</v>
      </c>
      <c r="B29">
        <v>10819.1</v>
      </c>
      <c r="C29" t="s">
        <v>822</v>
      </c>
      <c r="D29" s="9">
        <v>45482</v>
      </c>
      <c r="E29" t="s">
        <v>823</v>
      </c>
      <c r="F29" s="48">
        <v>6900</v>
      </c>
      <c r="G29">
        <f t="shared" si="0"/>
        <v>1725</v>
      </c>
      <c r="H29" s="75">
        <f t="shared" si="2"/>
        <v>5175</v>
      </c>
    </row>
    <row r="30" spans="1:8" x14ac:dyDescent="0.25">
      <c r="A30" s="9">
        <v>45482</v>
      </c>
      <c r="B30">
        <v>10820.5</v>
      </c>
      <c r="C30" t="s">
        <v>822</v>
      </c>
      <c r="D30" s="9">
        <v>45482</v>
      </c>
      <c r="E30" t="s">
        <v>823</v>
      </c>
      <c r="F30" s="48">
        <v>6900</v>
      </c>
      <c r="G30">
        <f t="shared" si="0"/>
        <v>1725</v>
      </c>
      <c r="H30" s="75">
        <f t="shared" si="2"/>
        <v>5175</v>
      </c>
    </row>
    <row r="31" spans="1:8" x14ac:dyDescent="0.25">
      <c r="A31" s="9">
        <v>45482</v>
      </c>
      <c r="B31">
        <v>10821.9</v>
      </c>
      <c r="C31" t="s">
        <v>822</v>
      </c>
      <c r="D31" s="9">
        <v>45482</v>
      </c>
      <c r="E31" t="s">
        <v>823</v>
      </c>
      <c r="F31" s="48">
        <v>6900</v>
      </c>
      <c r="G31">
        <f t="shared" si="0"/>
        <v>1725</v>
      </c>
      <c r="H31" s="75">
        <f t="shared" si="2"/>
        <v>5175</v>
      </c>
    </row>
    <row r="32" spans="1:8" x14ac:dyDescent="0.25">
      <c r="A32" s="9">
        <v>45482</v>
      </c>
      <c r="B32">
        <v>10823.3</v>
      </c>
      <c r="C32" t="s">
        <v>822</v>
      </c>
      <c r="D32" s="9">
        <v>45482</v>
      </c>
      <c r="E32" t="s">
        <v>823</v>
      </c>
      <c r="F32" s="48">
        <v>6900</v>
      </c>
      <c r="G32">
        <f t="shared" si="0"/>
        <v>1725</v>
      </c>
      <c r="H32" s="75">
        <f t="shared" si="2"/>
        <v>5175</v>
      </c>
    </row>
    <row r="33" spans="1:8" x14ac:dyDescent="0.25">
      <c r="A33" s="9">
        <v>45482</v>
      </c>
      <c r="B33">
        <v>10824.7</v>
      </c>
      <c r="C33" t="s">
        <v>822</v>
      </c>
      <c r="D33" s="9">
        <v>45482</v>
      </c>
      <c r="E33" t="s">
        <v>823</v>
      </c>
      <c r="F33" s="48">
        <v>6900</v>
      </c>
      <c r="G33">
        <f t="shared" si="0"/>
        <v>1725</v>
      </c>
      <c r="H33" s="75">
        <f t="shared" si="2"/>
        <v>5175</v>
      </c>
    </row>
    <row r="34" spans="1:8" x14ac:dyDescent="0.25">
      <c r="A34" s="9">
        <v>45482</v>
      </c>
      <c r="B34">
        <v>10826.1</v>
      </c>
      <c r="C34" t="s">
        <v>822</v>
      </c>
      <c r="D34" s="9">
        <v>45482</v>
      </c>
      <c r="E34" t="s">
        <v>823</v>
      </c>
      <c r="F34" s="48">
        <v>6900</v>
      </c>
      <c r="G34">
        <f t="shared" si="0"/>
        <v>1725</v>
      </c>
      <c r="H34" s="75">
        <f t="shared" si="2"/>
        <v>5175</v>
      </c>
    </row>
    <row r="35" spans="1:8" x14ac:dyDescent="0.25">
      <c r="A35" s="9">
        <v>45482</v>
      </c>
      <c r="B35">
        <v>10827.5</v>
      </c>
      <c r="C35" t="s">
        <v>822</v>
      </c>
      <c r="D35" s="9">
        <v>45482</v>
      </c>
      <c r="E35" t="s">
        <v>823</v>
      </c>
      <c r="F35" s="48">
        <v>6900</v>
      </c>
      <c r="G35">
        <f t="shared" si="0"/>
        <v>1725</v>
      </c>
      <c r="H35" s="75">
        <f t="shared" si="2"/>
        <v>5175</v>
      </c>
    </row>
    <row r="36" spans="1:8" x14ac:dyDescent="0.25">
      <c r="A36" s="9">
        <v>45482</v>
      </c>
      <c r="B36">
        <v>10828.9</v>
      </c>
      <c r="C36" t="s">
        <v>822</v>
      </c>
      <c r="D36" s="9">
        <v>45482</v>
      </c>
      <c r="E36" t="s">
        <v>823</v>
      </c>
      <c r="F36" s="48">
        <v>6900</v>
      </c>
      <c r="G36">
        <f t="shared" si="0"/>
        <v>1725</v>
      </c>
      <c r="H36" s="75">
        <f t="shared" si="2"/>
        <v>5175</v>
      </c>
    </row>
    <row r="37" spans="1:8" x14ac:dyDescent="0.25">
      <c r="A37" s="9">
        <v>45482</v>
      </c>
      <c r="B37">
        <v>10830.3</v>
      </c>
      <c r="C37" t="s">
        <v>822</v>
      </c>
      <c r="D37" s="9">
        <v>45482</v>
      </c>
      <c r="E37" t="s">
        <v>823</v>
      </c>
      <c r="F37" s="48">
        <v>6900</v>
      </c>
      <c r="G37">
        <f t="shared" si="0"/>
        <v>1725</v>
      </c>
      <c r="H37" s="75">
        <f t="shared" si="2"/>
        <v>5175</v>
      </c>
    </row>
    <row r="38" spans="1:8" x14ac:dyDescent="0.25">
      <c r="A38" s="9">
        <v>45490</v>
      </c>
      <c r="B38">
        <v>10831.7</v>
      </c>
      <c r="C38" t="s">
        <v>852</v>
      </c>
      <c r="D38" s="9">
        <v>45490</v>
      </c>
      <c r="E38" t="s">
        <v>855</v>
      </c>
      <c r="F38" s="48">
        <v>51123.33</v>
      </c>
      <c r="G38">
        <f t="shared" si="0"/>
        <v>12780.8325</v>
      </c>
      <c r="H38" s="75">
        <f t="shared" si="2"/>
        <v>38342.497499999998</v>
      </c>
    </row>
    <row r="39" spans="1:8" x14ac:dyDescent="0.25">
      <c r="A39" s="9">
        <v>45490</v>
      </c>
      <c r="B39">
        <v>10833.1</v>
      </c>
      <c r="C39" t="s">
        <v>852</v>
      </c>
      <c r="D39" s="9">
        <v>45490</v>
      </c>
      <c r="E39" t="s">
        <v>855</v>
      </c>
      <c r="F39" s="48">
        <v>51123.33</v>
      </c>
      <c r="G39">
        <f t="shared" si="0"/>
        <v>12780.8325</v>
      </c>
      <c r="H39" s="75">
        <f t="shared" si="2"/>
        <v>38342.497499999998</v>
      </c>
    </row>
    <row r="40" spans="1:8" x14ac:dyDescent="0.25">
      <c r="A40" s="9">
        <v>45490</v>
      </c>
      <c r="B40">
        <v>10834.5</v>
      </c>
      <c r="C40" t="s">
        <v>832</v>
      </c>
      <c r="D40" s="9">
        <v>45490</v>
      </c>
      <c r="E40" t="s">
        <v>855</v>
      </c>
      <c r="F40" s="48">
        <v>76000</v>
      </c>
      <c r="G40">
        <f t="shared" si="0"/>
        <v>19000</v>
      </c>
      <c r="H40" s="75">
        <f t="shared" si="2"/>
        <v>57000</v>
      </c>
    </row>
    <row r="41" spans="1:8" x14ac:dyDescent="0.25">
      <c r="A41" s="9">
        <v>45490</v>
      </c>
      <c r="B41">
        <v>10835.9</v>
      </c>
      <c r="C41" t="s">
        <v>853</v>
      </c>
      <c r="D41" s="9">
        <v>45490</v>
      </c>
      <c r="E41" t="s">
        <v>855</v>
      </c>
      <c r="F41" s="48">
        <v>170000</v>
      </c>
      <c r="G41">
        <f t="shared" si="0"/>
        <v>42500</v>
      </c>
      <c r="H41" s="75">
        <f t="shared" si="2"/>
        <v>127500</v>
      </c>
    </row>
    <row r="42" spans="1:8" x14ac:dyDescent="0.25">
      <c r="A42" s="9">
        <v>45490</v>
      </c>
      <c r="B42">
        <v>10837.3</v>
      </c>
      <c r="C42" t="s">
        <v>854</v>
      </c>
      <c r="D42" s="9">
        <v>45490</v>
      </c>
      <c r="E42" t="s">
        <v>855</v>
      </c>
      <c r="F42" s="48">
        <v>16700</v>
      </c>
      <c r="G42">
        <f t="shared" si="0"/>
        <v>4175</v>
      </c>
      <c r="H42" s="75">
        <f t="shared" si="2"/>
        <v>12525</v>
      </c>
    </row>
    <row r="43" spans="1:8" x14ac:dyDescent="0.25">
      <c r="A43" s="9">
        <v>45490</v>
      </c>
      <c r="B43">
        <v>10838.7</v>
      </c>
      <c r="C43" t="s">
        <v>849</v>
      </c>
      <c r="D43" s="9">
        <v>45490</v>
      </c>
      <c r="E43" t="s">
        <v>689</v>
      </c>
      <c r="F43" s="48">
        <v>16800</v>
      </c>
      <c r="G43">
        <f t="shared" si="0"/>
        <v>4200</v>
      </c>
      <c r="H43" s="75">
        <f t="shared" si="2"/>
        <v>12600</v>
      </c>
    </row>
    <row r="44" spans="1:8" x14ac:dyDescent="0.25">
      <c r="A44" s="9">
        <v>45490</v>
      </c>
      <c r="B44">
        <v>10840.1</v>
      </c>
      <c r="C44" t="s">
        <v>833</v>
      </c>
      <c r="D44" s="9">
        <v>45490</v>
      </c>
      <c r="E44" t="s">
        <v>689</v>
      </c>
      <c r="F44" s="48">
        <v>17000</v>
      </c>
      <c r="G44">
        <f t="shared" si="0"/>
        <v>4250</v>
      </c>
      <c r="H44" s="75">
        <f t="shared" si="2"/>
        <v>12750</v>
      </c>
    </row>
    <row r="45" spans="1:8" x14ac:dyDescent="0.25">
      <c r="A45" s="9">
        <v>45490</v>
      </c>
      <c r="B45">
        <v>10841.5</v>
      </c>
      <c r="C45" t="s">
        <v>814</v>
      </c>
      <c r="D45" s="9">
        <v>45490</v>
      </c>
      <c r="E45" t="s">
        <v>689</v>
      </c>
      <c r="F45" s="48">
        <v>19000</v>
      </c>
      <c r="G45">
        <f t="shared" si="0"/>
        <v>4750</v>
      </c>
      <c r="H45" s="75">
        <f t="shared" si="2"/>
        <v>14250</v>
      </c>
    </row>
    <row r="46" spans="1:8" x14ac:dyDescent="0.25">
      <c r="A46" s="9">
        <v>45490</v>
      </c>
      <c r="B46">
        <v>10842.9</v>
      </c>
      <c r="C46" t="s">
        <v>850</v>
      </c>
      <c r="D46" s="9">
        <v>45490</v>
      </c>
      <c r="E46" t="s">
        <v>689</v>
      </c>
      <c r="F46" s="48">
        <v>555000</v>
      </c>
      <c r="G46">
        <f t="shared" si="0"/>
        <v>138750</v>
      </c>
      <c r="H46" s="75">
        <f t="shared" si="2"/>
        <v>416250</v>
      </c>
    </row>
    <row r="47" spans="1:8" x14ac:dyDescent="0.25">
      <c r="A47" s="9">
        <v>45490</v>
      </c>
      <c r="B47">
        <v>10844.3</v>
      </c>
      <c r="C47" t="s">
        <v>851</v>
      </c>
      <c r="D47" s="9">
        <v>45490</v>
      </c>
      <c r="E47" t="s">
        <v>689</v>
      </c>
      <c r="F47" s="48">
        <v>14345</v>
      </c>
      <c r="G47">
        <f t="shared" si="0"/>
        <v>3586.25</v>
      </c>
      <c r="H47" s="75">
        <f t="shared" si="2"/>
        <v>10758.75</v>
      </c>
    </row>
    <row r="48" spans="1:8" x14ac:dyDescent="0.25">
      <c r="A48" s="9">
        <v>45490</v>
      </c>
      <c r="B48">
        <v>10845.7</v>
      </c>
      <c r="C48" t="s">
        <v>824</v>
      </c>
      <c r="D48" s="9">
        <v>45490</v>
      </c>
      <c r="E48" t="s">
        <v>825</v>
      </c>
      <c r="F48" s="48">
        <v>91853.13</v>
      </c>
      <c r="G48">
        <f t="shared" si="0"/>
        <v>22963.282500000001</v>
      </c>
      <c r="H48" s="75">
        <f t="shared" si="2"/>
        <v>68889.847500000003</v>
      </c>
    </row>
    <row r="49" spans="1:8" x14ac:dyDescent="0.25">
      <c r="A49" s="9">
        <v>45490</v>
      </c>
      <c r="B49">
        <v>10847.1</v>
      </c>
      <c r="C49" t="s">
        <v>824</v>
      </c>
      <c r="D49" s="9">
        <v>45490</v>
      </c>
      <c r="E49" t="s">
        <v>825</v>
      </c>
      <c r="F49" s="48">
        <v>91853.13</v>
      </c>
      <c r="G49">
        <f t="shared" si="0"/>
        <v>22963.282500000001</v>
      </c>
      <c r="H49" s="75">
        <f t="shared" si="2"/>
        <v>68889.847500000003</v>
      </c>
    </row>
    <row r="50" spans="1:8" x14ac:dyDescent="0.25">
      <c r="A50" s="9">
        <v>45490</v>
      </c>
      <c r="B50">
        <v>10848.5</v>
      </c>
      <c r="C50" t="s">
        <v>826</v>
      </c>
      <c r="D50" s="9">
        <v>45490</v>
      </c>
      <c r="E50" t="s">
        <v>827</v>
      </c>
      <c r="F50" s="48">
        <v>9050</v>
      </c>
      <c r="G50">
        <f t="shared" si="0"/>
        <v>2262.5</v>
      </c>
      <c r="H50" s="75">
        <f t="shared" si="2"/>
        <v>6787.5</v>
      </c>
    </row>
    <row r="51" spans="1:8" x14ac:dyDescent="0.25">
      <c r="A51" s="9">
        <v>45490</v>
      </c>
      <c r="B51">
        <v>10849.9</v>
      </c>
      <c r="C51" t="s">
        <v>826</v>
      </c>
      <c r="D51" s="9">
        <v>45490</v>
      </c>
      <c r="E51" t="s">
        <v>827</v>
      </c>
      <c r="F51" s="48">
        <v>9050</v>
      </c>
      <c r="G51">
        <f t="shared" si="0"/>
        <v>2262.5</v>
      </c>
      <c r="H51" s="75">
        <f t="shared" si="2"/>
        <v>6787.5</v>
      </c>
    </row>
    <row r="52" spans="1:8" x14ac:dyDescent="0.25">
      <c r="A52" s="9">
        <v>45490</v>
      </c>
      <c r="B52">
        <v>10851.3</v>
      </c>
      <c r="C52" t="s">
        <v>826</v>
      </c>
      <c r="D52" s="9">
        <v>45490</v>
      </c>
      <c r="E52" t="s">
        <v>827</v>
      </c>
      <c r="F52" s="48">
        <v>9050</v>
      </c>
      <c r="G52">
        <f t="shared" si="0"/>
        <v>2262.5</v>
      </c>
      <c r="H52" s="75">
        <f t="shared" si="2"/>
        <v>6787.5</v>
      </c>
    </row>
    <row r="53" spans="1:8" x14ac:dyDescent="0.25">
      <c r="A53" s="9">
        <v>45490</v>
      </c>
      <c r="B53">
        <v>10852.7</v>
      </c>
      <c r="C53" t="s">
        <v>826</v>
      </c>
      <c r="D53" s="9">
        <v>45490</v>
      </c>
      <c r="E53" t="s">
        <v>827</v>
      </c>
      <c r="F53" s="48">
        <v>9050</v>
      </c>
      <c r="G53">
        <f t="shared" si="0"/>
        <v>2262.5</v>
      </c>
      <c r="H53" s="75">
        <f t="shared" si="2"/>
        <v>6787.5</v>
      </c>
    </row>
    <row r="54" spans="1:8" x14ac:dyDescent="0.25">
      <c r="A54" s="9">
        <v>45490</v>
      </c>
      <c r="B54">
        <v>10854.1</v>
      </c>
      <c r="C54" t="s">
        <v>826</v>
      </c>
      <c r="D54" s="9">
        <v>45490</v>
      </c>
      <c r="E54" t="s">
        <v>827</v>
      </c>
      <c r="F54" s="48">
        <v>9050</v>
      </c>
      <c r="G54">
        <f t="shared" si="0"/>
        <v>2262.5</v>
      </c>
      <c r="H54" s="75">
        <f t="shared" si="2"/>
        <v>6787.5</v>
      </c>
    </row>
    <row r="55" spans="1:8" x14ac:dyDescent="0.25">
      <c r="A55" s="9">
        <v>45490</v>
      </c>
      <c r="B55">
        <v>10855.5</v>
      </c>
      <c r="C55" t="s">
        <v>826</v>
      </c>
      <c r="D55" s="9">
        <v>45490</v>
      </c>
      <c r="E55" t="s">
        <v>827</v>
      </c>
      <c r="F55" s="48">
        <v>9050</v>
      </c>
      <c r="G55">
        <f t="shared" si="0"/>
        <v>2262.5</v>
      </c>
      <c r="H55" s="75">
        <f t="shared" si="2"/>
        <v>6787.5</v>
      </c>
    </row>
    <row r="56" spans="1:8" x14ac:dyDescent="0.25">
      <c r="A56" s="9">
        <v>45490</v>
      </c>
      <c r="B56">
        <v>10856.9</v>
      </c>
      <c r="C56" t="s">
        <v>826</v>
      </c>
      <c r="D56" s="9">
        <v>45490</v>
      </c>
      <c r="E56" t="s">
        <v>827</v>
      </c>
      <c r="F56" s="48">
        <v>9050</v>
      </c>
      <c r="G56">
        <f t="shared" si="0"/>
        <v>2262.5</v>
      </c>
      <c r="H56" s="75">
        <f t="shared" si="2"/>
        <v>6787.5</v>
      </c>
    </row>
    <row r="57" spans="1:8" x14ac:dyDescent="0.25">
      <c r="A57" s="9">
        <v>45490</v>
      </c>
      <c r="B57">
        <v>10858.3</v>
      </c>
      <c r="C57" t="s">
        <v>826</v>
      </c>
      <c r="D57" s="9">
        <v>45490</v>
      </c>
      <c r="E57" t="s">
        <v>827</v>
      </c>
      <c r="F57" s="48">
        <v>9050</v>
      </c>
      <c r="G57">
        <f t="shared" si="0"/>
        <v>2262.5</v>
      </c>
      <c r="H57" s="75">
        <f t="shared" si="2"/>
        <v>6787.5</v>
      </c>
    </row>
    <row r="58" spans="1:8" x14ac:dyDescent="0.25">
      <c r="A58" s="9">
        <v>45490</v>
      </c>
      <c r="B58">
        <v>10859.7</v>
      </c>
      <c r="C58" t="s">
        <v>826</v>
      </c>
      <c r="D58" s="9">
        <v>45490</v>
      </c>
      <c r="E58" t="s">
        <v>827</v>
      </c>
      <c r="F58" s="48">
        <v>9050</v>
      </c>
      <c r="G58">
        <f t="shared" si="0"/>
        <v>2262.5</v>
      </c>
      <c r="H58" s="75">
        <f t="shared" si="2"/>
        <v>6787.5</v>
      </c>
    </row>
    <row r="59" spans="1:8" x14ac:dyDescent="0.25">
      <c r="A59" s="9">
        <v>45491</v>
      </c>
      <c r="B59">
        <v>10861.1</v>
      </c>
      <c r="C59" t="s">
        <v>856</v>
      </c>
      <c r="D59" s="9">
        <v>45491</v>
      </c>
      <c r="E59" t="s">
        <v>689</v>
      </c>
      <c r="F59" s="48">
        <v>67678.399999999994</v>
      </c>
      <c r="G59">
        <f t="shared" si="0"/>
        <v>16919.599999999999</v>
      </c>
      <c r="H59" s="75">
        <f t="shared" si="2"/>
        <v>50758.799999999996</v>
      </c>
    </row>
    <row r="60" spans="1:8" x14ac:dyDescent="0.25">
      <c r="A60" s="9">
        <v>45491</v>
      </c>
      <c r="B60">
        <v>10862.5</v>
      </c>
      <c r="C60" t="s">
        <v>857</v>
      </c>
      <c r="D60" s="9">
        <v>45491</v>
      </c>
      <c r="E60" t="s">
        <v>689</v>
      </c>
      <c r="F60" s="48">
        <v>5973</v>
      </c>
      <c r="G60">
        <f t="shared" si="0"/>
        <v>1493.25</v>
      </c>
      <c r="H60" s="75">
        <f t="shared" si="2"/>
        <v>4479.75</v>
      </c>
    </row>
    <row r="61" spans="1:8" x14ac:dyDescent="0.25">
      <c r="A61" s="9">
        <v>45491</v>
      </c>
      <c r="B61">
        <v>10863.9</v>
      </c>
      <c r="C61" t="s">
        <v>857</v>
      </c>
      <c r="D61" s="9">
        <v>45491</v>
      </c>
      <c r="E61" t="s">
        <v>689</v>
      </c>
      <c r="F61" s="48">
        <v>5973</v>
      </c>
      <c r="G61">
        <f t="shared" si="0"/>
        <v>1493.25</v>
      </c>
      <c r="H61" s="75">
        <f t="shared" si="2"/>
        <v>4479.75</v>
      </c>
    </row>
    <row r="62" spans="1:8" x14ac:dyDescent="0.25">
      <c r="A62" s="9">
        <v>45491</v>
      </c>
      <c r="B62">
        <v>10865.3</v>
      </c>
      <c r="C62" t="s">
        <v>858</v>
      </c>
      <c r="D62" s="9">
        <v>45491</v>
      </c>
      <c r="E62" t="s">
        <v>689</v>
      </c>
      <c r="F62" s="48">
        <v>6810</v>
      </c>
      <c r="G62">
        <f t="shared" si="0"/>
        <v>1702.5</v>
      </c>
      <c r="H62" s="75">
        <f t="shared" si="2"/>
        <v>5107.5</v>
      </c>
    </row>
    <row r="63" spans="1:8" x14ac:dyDescent="0.25">
      <c r="A63" s="9">
        <v>45496</v>
      </c>
      <c r="B63">
        <v>10866.7</v>
      </c>
      <c r="C63" t="s">
        <v>828</v>
      </c>
      <c r="D63" s="9">
        <v>45496</v>
      </c>
      <c r="E63" t="s">
        <v>831</v>
      </c>
      <c r="F63" s="48">
        <v>33400</v>
      </c>
      <c r="G63">
        <f t="shared" si="0"/>
        <v>8350</v>
      </c>
      <c r="H63" s="75">
        <f t="shared" si="2"/>
        <v>25050</v>
      </c>
    </row>
    <row r="64" spans="1:8" x14ac:dyDescent="0.25">
      <c r="A64" s="9">
        <v>45496</v>
      </c>
      <c r="B64">
        <v>10868.1</v>
      </c>
      <c r="C64" t="s">
        <v>829</v>
      </c>
      <c r="D64" s="9">
        <v>45496</v>
      </c>
      <c r="E64" t="s">
        <v>831</v>
      </c>
      <c r="F64" s="48">
        <v>260123.1</v>
      </c>
      <c r="G64">
        <f t="shared" si="0"/>
        <v>65030.775000000001</v>
      </c>
      <c r="H64" s="75">
        <f t="shared" si="2"/>
        <v>195092.32500000001</v>
      </c>
    </row>
    <row r="65" spans="1:8" x14ac:dyDescent="0.25">
      <c r="A65" s="9">
        <v>45496</v>
      </c>
      <c r="B65">
        <v>10869.5</v>
      </c>
      <c r="C65" t="s">
        <v>748</v>
      </c>
      <c r="D65" s="9">
        <v>45496</v>
      </c>
      <c r="E65" t="s">
        <v>831</v>
      </c>
      <c r="F65" s="48">
        <v>117750.5</v>
      </c>
      <c r="G65">
        <f t="shared" si="0"/>
        <v>29437.625</v>
      </c>
      <c r="H65" s="75">
        <f t="shared" si="2"/>
        <v>88312.875</v>
      </c>
    </row>
    <row r="66" spans="1:8" x14ac:dyDescent="0.25">
      <c r="A66" s="9">
        <v>45496</v>
      </c>
      <c r="B66">
        <v>10870.9</v>
      </c>
      <c r="C66" t="s">
        <v>740</v>
      </c>
      <c r="D66" s="9">
        <v>45496</v>
      </c>
      <c r="E66" t="s">
        <v>831</v>
      </c>
      <c r="F66" s="48">
        <v>16700</v>
      </c>
      <c r="G66">
        <f t="shared" si="0"/>
        <v>4175</v>
      </c>
      <c r="H66" s="75">
        <f t="shared" si="2"/>
        <v>12525</v>
      </c>
    </row>
    <row r="67" spans="1:8" x14ac:dyDescent="0.25">
      <c r="A67" s="9">
        <v>45496</v>
      </c>
      <c r="B67">
        <v>10872.3</v>
      </c>
      <c r="C67" t="s">
        <v>830</v>
      </c>
      <c r="D67" s="9">
        <v>45496</v>
      </c>
      <c r="E67" t="s">
        <v>831</v>
      </c>
      <c r="F67" s="48">
        <v>92400</v>
      </c>
      <c r="G67">
        <f t="shared" si="0"/>
        <v>23100</v>
      </c>
      <c r="H67" s="75">
        <f t="shared" si="2"/>
        <v>69300</v>
      </c>
    </row>
    <row r="68" spans="1:8" x14ac:dyDescent="0.25">
      <c r="A68" s="9">
        <v>45496</v>
      </c>
      <c r="B68">
        <v>10873.7</v>
      </c>
      <c r="C68" t="s">
        <v>832</v>
      </c>
      <c r="D68" s="9">
        <v>45496</v>
      </c>
      <c r="E68" t="s">
        <v>831</v>
      </c>
      <c r="F68" s="48">
        <v>76000</v>
      </c>
      <c r="G68">
        <f t="shared" si="0"/>
        <v>19000</v>
      </c>
      <c r="H68" s="75">
        <f t="shared" si="2"/>
        <v>57000</v>
      </c>
    </row>
    <row r="69" spans="1:8" x14ac:dyDescent="0.25">
      <c r="A69" s="9">
        <v>45496</v>
      </c>
      <c r="B69">
        <v>10875.1</v>
      </c>
      <c r="C69" t="s">
        <v>833</v>
      </c>
      <c r="D69" s="9">
        <v>45496</v>
      </c>
      <c r="E69" t="s">
        <v>831</v>
      </c>
      <c r="F69" s="48">
        <v>17000</v>
      </c>
      <c r="G69">
        <f t="shared" si="0"/>
        <v>4250</v>
      </c>
      <c r="H69" s="75">
        <f t="shared" si="2"/>
        <v>12750</v>
      </c>
    </row>
    <row r="70" spans="1:8" x14ac:dyDescent="0.25">
      <c r="A70" s="9">
        <v>45496</v>
      </c>
      <c r="B70">
        <v>10876.5</v>
      </c>
      <c r="C70" t="s">
        <v>834</v>
      </c>
      <c r="D70" s="9">
        <v>45496</v>
      </c>
      <c r="E70" t="s">
        <v>831</v>
      </c>
      <c r="F70" s="48">
        <v>68000</v>
      </c>
      <c r="G70">
        <f t="shared" si="0"/>
        <v>17000</v>
      </c>
      <c r="H70" s="75">
        <f t="shared" si="2"/>
        <v>51000</v>
      </c>
    </row>
    <row r="71" spans="1:8" x14ac:dyDescent="0.25">
      <c r="A71" s="9">
        <v>45496</v>
      </c>
      <c r="B71">
        <v>10877.9</v>
      </c>
      <c r="C71" t="s">
        <v>818</v>
      </c>
      <c r="D71" s="9">
        <v>45496</v>
      </c>
      <c r="E71" t="s">
        <v>835</v>
      </c>
      <c r="F71" s="48">
        <v>49107.65</v>
      </c>
      <c r="G71">
        <f t="shared" si="0"/>
        <v>12276.9125</v>
      </c>
      <c r="H71" s="75">
        <f t="shared" si="2"/>
        <v>36830.737500000003</v>
      </c>
    </row>
    <row r="72" spans="1:8" x14ac:dyDescent="0.25">
      <c r="A72" s="9">
        <v>45496</v>
      </c>
      <c r="B72">
        <v>10879.3</v>
      </c>
      <c r="C72" t="s">
        <v>836</v>
      </c>
      <c r="D72" s="9">
        <v>45496</v>
      </c>
      <c r="E72" t="s">
        <v>835</v>
      </c>
      <c r="F72" s="48">
        <v>49107.65</v>
      </c>
      <c r="G72">
        <f t="shared" si="0"/>
        <v>12276.9125</v>
      </c>
      <c r="H72" s="75">
        <f t="shared" si="2"/>
        <v>36830.737500000003</v>
      </c>
    </row>
    <row r="73" spans="1:8" x14ac:dyDescent="0.25">
      <c r="A73" s="9">
        <v>45496</v>
      </c>
      <c r="B73">
        <v>10880.7</v>
      </c>
      <c r="C73" t="s">
        <v>837</v>
      </c>
      <c r="D73" s="9">
        <v>45496</v>
      </c>
      <c r="E73" t="s">
        <v>835</v>
      </c>
      <c r="F73" s="48">
        <v>114583.29</v>
      </c>
      <c r="G73">
        <f t="shared" si="0"/>
        <v>28645.822499999998</v>
      </c>
      <c r="H73" s="75">
        <f t="shared" si="2"/>
        <v>85937.467499999999</v>
      </c>
    </row>
    <row r="74" spans="1:8" x14ac:dyDescent="0.25">
      <c r="A74" s="9">
        <v>45496</v>
      </c>
      <c r="B74">
        <v>10882.1</v>
      </c>
      <c r="C74" t="s">
        <v>837</v>
      </c>
      <c r="D74" s="9">
        <v>45496</v>
      </c>
      <c r="E74" t="s">
        <v>835</v>
      </c>
      <c r="F74" s="48">
        <v>114583.29</v>
      </c>
      <c r="G74">
        <f t="shared" si="0"/>
        <v>28645.822499999998</v>
      </c>
      <c r="H74" s="75">
        <f t="shared" si="2"/>
        <v>85937.467499999999</v>
      </c>
    </row>
    <row r="75" spans="1:8" x14ac:dyDescent="0.25">
      <c r="A75" s="9">
        <v>45496</v>
      </c>
      <c r="B75">
        <v>10883.5</v>
      </c>
      <c r="C75" t="s">
        <v>859</v>
      </c>
      <c r="D75" s="9">
        <v>45496</v>
      </c>
      <c r="E75" t="s">
        <v>689</v>
      </c>
      <c r="F75" s="48">
        <v>12800</v>
      </c>
      <c r="G75">
        <f t="shared" si="0"/>
        <v>3200</v>
      </c>
      <c r="H75" s="75">
        <f t="shared" si="2"/>
        <v>9600</v>
      </c>
    </row>
    <row r="76" spans="1:8" x14ac:dyDescent="0.25">
      <c r="A76" s="9">
        <v>45496</v>
      </c>
      <c r="B76">
        <v>10884.9</v>
      </c>
      <c r="C76" t="s">
        <v>860</v>
      </c>
      <c r="D76" s="9">
        <v>45496</v>
      </c>
      <c r="E76" t="s">
        <v>689</v>
      </c>
      <c r="F76" s="48">
        <v>18000</v>
      </c>
      <c r="G76">
        <f t="shared" si="0"/>
        <v>4500</v>
      </c>
      <c r="H76" s="75">
        <f t="shared" si="2"/>
        <v>13500</v>
      </c>
    </row>
    <row r="77" spans="1:8" x14ac:dyDescent="0.25">
      <c r="A77" s="9">
        <v>45496</v>
      </c>
      <c r="B77">
        <v>10886.3</v>
      </c>
      <c r="C77" t="s">
        <v>837</v>
      </c>
      <c r="D77" s="9">
        <v>45496</v>
      </c>
      <c r="E77" t="s">
        <v>835</v>
      </c>
      <c r="F77" s="48">
        <v>114583.29</v>
      </c>
      <c r="G77">
        <v>28645.822499999998</v>
      </c>
      <c r="H77" s="75">
        <f t="shared" si="2"/>
        <v>85937.467499999999</v>
      </c>
    </row>
    <row r="78" spans="1:8" x14ac:dyDescent="0.25">
      <c r="A78" s="9">
        <v>45496</v>
      </c>
      <c r="B78">
        <v>10887.7</v>
      </c>
      <c r="C78" t="s">
        <v>837</v>
      </c>
      <c r="D78" s="9">
        <v>45496</v>
      </c>
      <c r="E78" t="s">
        <v>835</v>
      </c>
      <c r="F78" s="48">
        <v>114583.29</v>
      </c>
      <c r="G78">
        <f t="shared" si="0"/>
        <v>28645.822499999998</v>
      </c>
      <c r="H78" s="75">
        <f t="shared" si="2"/>
        <v>85937.467499999999</v>
      </c>
    </row>
    <row r="79" spans="1:8" x14ac:dyDescent="0.25">
      <c r="A79" s="9">
        <v>45496</v>
      </c>
      <c r="B79">
        <v>10889.1</v>
      </c>
      <c r="C79" t="s">
        <v>838</v>
      </c>
      <c r="D79" s="9">
        <v>45496</v>
      </c>
      <c r="E79" t="s">
        <v>839</v>
      </c>
      <c r="F79" s="48">
        <v>19195.2</v>
      </c>
      <c r="G79">
        <f t="shared" si="0"/>
        <v>4798.8</v>
      </c>
      <c r="H79" s="75">
        <f t="shared" ref="H79:H108" si="3">F79-G79</f>
        <v>14396.400000000001</v>
      </c>
    </row>
    <row r="80" spans="1:8" x14ac:dyDescent="0.25">
      <c r="A80" s="9">
        <v>45496</v>
      </c>
      <c r="B80">
        <v>10890.5</v>
      </c>
      <c r="C80" t="s">
        <v>838</v>
      </c>
      <c r="D80" s="9">
        <v>45496</v>
      </c>
      <c r="E80" t="s">
        <v>839</v>
      </c>
      <c r="F80" s="48">
        <v>19195.2</v>
      </c>
      <c r="G80">
        <f t="shared" si="0"/>
        <v>4798.8</v>
      </c>
      <c r="H80" s="75">
        <f t="shared" si="3"/>
        <v>14396.400000000001</v>
      </c>
    </row>
    <row r="81" spans="1:8" x14ac:dyDescent="0.25">
      <c r="A81" s="9">
        <v>45496</v>
      </c>
      <c r="B81">
        <v>10891.9</v>
      </c>
      <c r="C81" t="s">
        <v>841</v>
      </c>
      <c r="D81" s="9">
        <v>45496</v>
      </c>
      <c r="E81" t="s">
        <v>840</v>
      </c>
      <c r="F81" s="48">
        <v>2679.91</v>
      </c>
      <c r="G81">
        <f t="shared" si="0"/>
        <v>669.97749999999996</v>
      </c>
      <c r="H81" s="75">
        <f t="shared" si="3"/>
        <v>2009.9324999999999</v>
      </c>
    </row>
    <row r="82" spans="1:8" x14ac:dyDescent="0.25">
      <c r="A82" s="9">
        <v>45496</v>
      </c>
      <c r="B82">
        <v>10893.3</v>
      </c>
      <c r="C82" t="s">
        <v>841</v>
      </c>
      <c r="D82" s="9">
        <v>45496</v>
      </c>
      <c r="E82" t="s">
        <v>840</v>
      </c>
      <c r="F82" s="48">
        <v>2679.91</v>
      </c>
      <c r="G82">
        <f t="shared" si="0"/>
        <v>669.97749999999996</v>
      </c>
      <c r="H82" s="75">
        <f t="shared" si="3"/>
        <v>2009.9324999999999</v>
      </c>
    </row>
    <row r="83" spans="1:8" x14ac:dyDescent="0.25">
      <c r="A83" s="9">
        <v>45496</v>
      </c>
      <c r="B83">
        <v>10894.7</v>
      </c>
      <c r="C83" t="s">
        <v>841</v>
      </c>
      <c r="D83" s="9">
        <v>45496</v>
      </c>
      <c r="E83" t="s">
        <v>840</v>
      </c>
      <c r="F83" s="48">
        <v>2679.91</v>
      </c>
      <c r="G83">
        <f t="shared" si="0"/>
        <v>669.97749999999996</v>
      </c>
      <c r="H83" s="75">
        <f t="shared" si="3"/>
        <v>2009.9324999999999</v>
      </c>
    </row>
    <row r="84" spans="1:8" x14ac:dyDescent="0.25">
      <c r="A84" s="9">
        <v>45496</v>
      </c>
      <c r="B84">
        <v>10896.1</v>
      </c>
      <c r="C84" t="s">
        <v>841</v>
      </c>
      <c r="D84" s="9">
        <v>45496</v>
      </c>
      <c r="E84" t="s">
        <v>840</v>
      </c>
      <c r="F84" s="48">
        <v>2679.91</v>
      </c>
      <c r="G84">
        <f t="shared" si="0"/>
        <v>669.97749999999996</v>
      </c>
      <c r="H84" s="75">
        <f t="shared" si="3"/>
        <v>2009.9324999999999</v>
      </c>
    </row>
    <row r="85" spans="1:8" x14ac:dyDescent="0.25">
      <c r="A85" s="9">
        <v>45496</v>
      </c>
      <c r="B85">
        <v>10897.5</v>
      </c>
      <c r="C85" t="s">
        <v>842</v>
      </c>
      <c r="D85" s="9">
        <v>45496</v>
      </c>
      <c r="E85" t="s">
        <v>843</v>
      </c>
      <c r="F85" s="48">
        <v>57800</v>
      </c>
      <c r="G85">
        <f t="shared" si="0"/>
        <v>14450</v>
      </c>
      <c r="H85" s="75">
        <f t="shared" si="3"/>
        <v>43350</v>
      </c>
    </row>
    <row r="86" spans="1:8" x14ac:dyDescent="0.25">
      <c r="A86" s="9">
        <v>45497</v>
      </c>
      <c r="B86">
        <v>10898.9</v>
      </c>
      <c r="C86" t="s">
        <v>862</v>
      </c>
      <c r="D86" s="9">
        <v>45497</v>
      </c>
      <c r="E86" t="s">
        <v>689</v>
      </c>
      <c r="F86" s="48">
        <v>220000</v>
      </c>
      <c r="G86">
        <f>F86*25%</f>
        <v>55000</v>
      </c>
      <c r="H86" s="75">
        <f t="shared" si="3"/>
        <v>165000</v>
      </c>
    </row>
    <row r="87" spans="1:8" x14ac:dyDescent="0.25">
      <c r="A87" s="9">
        <v>45497</v>
      </c>
      <c r="B87">
        <v>10900.3</v>
      </c>
      <c r="C87" t="s">
        <v>861</v>
      </c>
      <c r="D87" s="9">
        <v>45497</v>
      </c>
      <c r="E87" t="s">
        <v>689</v>
      </c>
      <c r="F87" s="48">
        <v>17100</v>
      </c>
      <c r="G87">
        <f>F87*25%</f>
        <v>4275</v>
      </c>
      <c r="H87" s="75">
        <f t="shared" si="3"/>
        <v>12825</v>
      </c>
    </row>
    <row r="88" spans="1:8" x14ac:dyDescent="0.25">
      <c r="A88" s="9">
        <v>45497</v>
      </c>
      <c r="B88">
        <v>10901.7</v>
      </c>
      <c r="C88" t="s">
        <v>777</v>
      </c>
      <c r="D88" s="9">
        <v>45497</v>
      </c>
      <c r="E88" t="s">
        <v>689</v>
      </c>
      <c r="F88" s="48">
        <v>11690</v>
      </c>
      <c r="G88">
        <f>F88*25%</f>
        <v>2922.5</v>
      </c>
      <c r="H88" s="75">
        <f t="shared" si="3"/>
        <v>8767.5</v>
      </c>
    </row>
    <row r="89" spans="1:8" x14ac:dyDescent="0.25">
      <c r="A89" s="9">
        <v>45497</v>
      </c>
      <c r="B89">
        <v>10903.1</v>
      </c>
      <c r="C89" t="s">
        <v>861</v>
      </c>
      <c r="D89" s="9">
        <v>45497</v>
      </c>
      <c r="E89" t="s">
        <v>689</v>
      </c>
      <c r="F89" s="48">
        <v>17100</v>
      </c>
      <c r="G89">
        <f t="shared" si="0"/>
        <v>4275</v>
      </c>
      <c r="H89" s="75">
        <f t="shared" si="3"/>
        <v>12825</v>
      </c>
    </row>
    <row r="90" spans="1:8" x14ac:dyDescent="0.25">
      <c r="A90" s="9">
        <v>45499</v>
      </c>
      <c r="B90">
        <v>10904.5</v>
      </c>
      <c r="C90" t="s">
        <v>874</v>
      </c>
      <c r="D90" s="9">
        <v>45499</v>
      </c>
      <c r="E90" t="s">
        <v>873</v>
      </c>
      <c r="F90" s="48">
        <v>5525</v>
      </c>
      <c r="G90">
        <f t="shared" si="0"/>
        <v>1381.25</v>
      </c>
      <c r="H90" s="75">
        <f t="shared" si="3"/>
        <v>4143.75</v>
      </c>
    </row>
    <row r="91" spans="1:8" x14ac:dyDescent="0.25">
      <c r="A91" s="9">
        <v>45499</v>
      </c>
      <c r="B91">
        <v>10905.9</v>
      </c>
      <c r="C91" t="s">
        <v>875</v>
      </c>
      <c r="D91" s="9">
        <v>45499</v>
      </c>
      <c r="E91" t="s">
        <v>873</v>
      </c>
      <c r="F91" s="48">
        <v>20400</v>
      </c>
      <c r="G91">
        <f t="shared" si="0"/>
        <v>5100</v>
      </c>
      <c r="H91" s="75">
        <f t="shared" si="3"/>
        <v>15300</v>
      </c>
    </row>
    <row r="92" spans="1:8" x14ac:dyDescent="0.25">
      <c r="A92" s="9">
        <v>45499</v>
      </c>
      <c r="B92">
        <v>10907.3</v>
      </c>
      <c r="C92" t="s">
        <v>844</v>
      </c>
      <c r="D92" s="9">
        <v>45499</v>
      </c>
      <c r="E92" t="s">
        <v>843</v>
      </c>
      <c r="F92" s="48">
        <v>70593.210000000006</v>
      </c>
      <c r="G92">
        <f t="shared" si="0"/>
        <v>17648.302500000002</v>
      </c>
      <c r="H92" s="75">
        <f t="shared" si="3"/>
        <v>52944.907500000001</v>
      </c>
    </row>
    <row r="93" spans="1:8" x14ac:dyDescent="0.25">
      <c r="A93" s="9">
        <v>45499</v>
      </c>
      <c r="B93">
        <v>10908.7</v>
      </c>
      <c r="C93" t="s">
        <v>846</v>
      </c>
      <c r="D93" s="9">
        <v>45499</v>
      </c>
      <c r="E93" t="s">
        <v>845</v>
      </c>
      <c r="F93" s="48">
        <v>84876</v>
      </c>
      <c r="G93">
        <f t="shared" si="0"/>
        <v>21219</v>
      </c>
      <c r="H93" s="75">
        <f t="shared" si="3"/>
        <v>63657</v>
      </c>
    </row>
    <row r="94" spans="1:8" x14ac:dyDescent="0.25">
      <c r="A94" s="9">
        <v>45499</v>
      </c>
      <c r="B94">
        <v>10910.1</v>
      </c>
      <c r="C94" t="s">
        <v>863</v>
      </c>
      <c r="D94" s="9">
        <v>45499</v>
      </c>
      <c r="E94" t="s">
        <v>865</v>
      </c>
      <c r="F94" s="48">
        <v>19800</v>
      </c>
      <c r="G94">
        <f t="shared" si="0"/>
        <v>4950</v>
      </c>
      <c r="H94" s="75">
        <f t="shared" si="3"/>
        <v>14850</v>
      </c>
    </row>
    <row r="95" spans="1:8" x14ac:dyDescent="0.25">
      <c r="A95" s="9">
        <v>45499</v>
      </c>
      <c r="B95">
        <v>10911.5</v>
      </c>
      <c r="C95" t="s">
        <v>863</v>
      </c>
      <c r="D95" s="9">
        <v>45499</v>
      </c>
      <c r="E95" t="s">
        <v>865</v>
      </c>
      <c r="F95" s="48">
        <v>19800</v>
      </c>
      <c r="G95">
        <f t="shared" si="0"/>
        <v>4950</v>
      </c>
      <c r="H95" s="75">
        <f t="shared" si="3"/>
        <v>14850</v>
      </c>
    </row>
    <row r="96" spans="1:8" x14ac:dyDescent="0.25">
      <c r="A96" s="9">
        <v>45499</v>
      </c>
      <c r="B96">
        <v>10912.9</v>
      </c>
      <c r="C96" t="s">
        <v>863</v>
      </c>
      <c r="D96" s="9">
        <v>45499</v>
      </c>
      <c r="E96" t="s">
        <v>865</v>
      </c>
      <c r="F96" s="48">
        <v>19800</v>
      </c>
      <c r="G96">
        <f t="shared" si="0"/>
        <v>4950</v>
      </c>
      <c r="H96" s="75">
        <f t="shared" si="3"/>
        <v>14850</v>
      </c>
    </row>
    <row r="97" spans="1:8" x14ac:dyDescent="0.25">
      <c r="A97" s="9">
        <v>45499</v>
      </c>
      <c r="B97">
        <v>10914.3</v>
      </c>
      <c r="C97" t="s">
        <v>864</v>
      </c>
      <c r="D97" s="9">
        <v>45499</v>
      </c>
      <c r="E97" t="s">
        <v>865</v>
      </c>
      <c r="F97" s="48">
        <v>4525</v>
      </c>
      <c r="G97">
        <f t="shared" si="0"/>
        <v>1131.25</v>
      </c>
      <c r="H97" s="75">
        <f t="shared" si="3"/>
        <v>3393.75</v>
      </c>
    </row>
    <row r="98" spans="1:8" x14ac:dyDescent="0.25">
      <c r="A98" s="9">
        <v>45499</v>
      </c>
      <c r="B98">
        <v>10915.7</v>
      </c>
      <c r="C98" t="s">
        <v>864</v>
      </c>
      <c r="D98" s="9">
        <v>45499</v>
      </c>
      <c r="E98" t="s">
        <v>865</v>
      </c>
      <c r="F98" s="47">
        <v>45250</v>
      </c>
      <c r="G98">
        <f t="shared" si="0"/>
        <v>11312.5</v>
      </c>
      <c r="H98" s="75">
        <f t="shared" si="3"/>
        <v>33937.5</v>
      </c>
    </row>
    <row r="99" spans="1:8" x14ac:dyDescent="0.25">
      <c r="A99" s="9">
        <v>45499</v>
      </c>
      <c r="B99">
        <v>10917.1</v>
      </c>
      <c r="C99" t="s">
        <v>864</v>
      </c>
      <c r="D99" s="9">
        <v>45499</v>
      </c>
      <c r="E99" t="s">
        <v>865</v>
      </c>
      <c r="F99" s="48">
        <v>4525</v>
      </c>
      <c r="G99">
        <f t="shared" si="0"/>
        <v>1131.25</v>
      </c>
      <c r="H99" s="75">
        <f t="shared" si="3"/>
        <v>3393.75</v>
      </c>
    </row>
    <row r="100" spans="1:8" x14ac:dyDescent="0.25">
      <c r="A100" s="9">
        <v>45502</v>
      </c>
      <c r="B100">
        <v>10918.5</v>
      </c>
      <c r="C100" t="s">
        <v>866</v>
      </c>
      <c r="D100" s="9">
        <v>45502</v>
      </c>
      <c r="E100" t="s">
        <v>689</v>
      </c>
      <c r="F100" s="48">
        <v>54550</v>
      </c>
      <c r="G100">
        <f t="shared" si="0"/>
        <v>13637.5</v>
      </c>
      <c r="H100" s="75">
        <f t="shared" si="3"/>
        <v>40912.5</v>
      </c>
    </row>
    <row r="101" spans="1:8" x14ac:dyDescent="0.25">
      <c r="A101" s="9">
        <v>45502</v>
      </c>
      <c r="B101">
        <v>10919.9</v>
      </c>
      <c r="C101" t="s">
        <v>866</v>
      </c>
      <c r="D101" s="9">
        <v>45502</v>
      </c>
      <c r="E101" t="s">
        <v>689</v>
      </c>
      <c r="F101" s="48">
        <v>54550</v>
      </c>
      <c r="G101">
        <f t="shared" si="0"/>
        <v>13637.5</v>
      </c>
      <c r="H101" s="75">
        <f t="shared" si="3"/>
        <v>40912.5</v>
      </c>
    </row>
    <row r="102" spans="1:8" x14ac:dyDescent="0.25">
      <c r="A102" s="9">
        <v>45504</v>
      </c>
      <c r="B102">
        <v>10921.3</v>
      </c>
      <c r="C102" t="s">
        <v>867</v>
      </c>
      <c r="D102" s="9">
        <v>45504</v>
      </c>
      <c r="E102" t="s">
        <v>689</v>
      </c>
      <c r="F102" s="48">
        <v>19970</v>
      </c>
      <c r="G102">
        <f t="shared" si="0"/>
        <v>4992.5</v>
      </c>
      <c r="H102" s="75">
        <f t="shared" si="3"/>
        <v>14977.5</v>
      </c>
    </row>
    <row r="103" spans="1:8" x14ac:dyDescent="0.25">
      <c r="A103" s="9">
        <v>45504</v>
      </c>
      <c r="B103">
        <v>10922.7</v>
      </c>
      <c r="C103" t="s">
        <v>867</v>
      </c>
      <c r="D103" s="9">
        <v>45504</v>
      </c>
      <c r="E103" t="s">
        <v>689</v>
      </c>
      <c r="F103" s="48">
        <v>19970</v>
      </c>
      <c r="G103">
        <f t="shared" si="0"/>
        <v>4992.5</v>
      </c>
      <c r="H103" s="75">
        <f t="shared" si="3"/>
        <v>14977.5</v>
      </c>
    </row>
    <row r="104" spans="1:8" x14ac:dyDescent="0.25">
      <c r="A104" s="9">
        <v>45504</v>
      </c>
      <c r="B104">
        <v>10924.1</v>
      </c>
      <c r="C104" t="s">
        <v>868</v>
      </c>
      <c r="D104" s="9">
        <v>45504</v>
      </c>
      <c r="E104" t="s">
        <v>689</v>
      </c>
      <c r="F104" s="48">
        <v>97500</v>
      </c>
      <c r="G104">
        <f t="shared" si="0"/>
        <v>24375</v>
      </c>
      <c r="H104" s="75">
        <f t="shared" si="3"/>
        <v>73125</v>
      </c>
    </row>
    <row r="105" spans="1:8" x14ac:dyDescent="0.25">
      <c r="A105" s="9">
        <v>45504</v>
      </c>
      <c r="B105">
        <v>10925.5</v>
      </c>
      <c r="C105" t="s">
        <v>869</v>
      </c>
      <c r="D105" s="9">
        <v>45504</v>
      </c>
      <c r="E105" t="s">
        <v>689</v>
      </c>
      <c r="F105" s="48">
        <v>17400</v>
      </c>
      <c r="G105">
        <f t="shared" si="0"/>
        <v>4350</v>
      </c>
      <c r="H105" s="75">
        <f t="shared" si="3"/>
        <v>13050</v>
      </c>
    </row>
    <row r="106" spans="1:8" x14ac:dyDescent="0.25">
      <c r="A106" s="9">
        <v>45504</v>
      </c>
      <c r="B106">
        <v>10926.9</v>
      </c>
      <c r="C106" t="s">
        <v>870</v>
      </c>
      <c r="D106" s="9">
        <v>45504</v>
      </c>
      <c r="E106" t="s">
        <v>689</v>
      </c>
      <c r="F106" s="48">
        <v>3625</v>
      </c>
      <c r="G106">
        <f t="shared" si="0"/>
        <v>906.25</v>
      </c>
      <c r="H106" s="75">
        <f t="shared" si="3"/>
        <v>2718.75</v>
      </c>
    </row>
    <row r="107" spans="1:8" x14ac:dyDescent="0.25">
      <c r="A107" s="9">
        <v>45504</v>
      </c>
      <c r="B107">
        <v>10928.3</v>
      </c>
      <c r="C107" t="s">
        <v>871</v>
      </c>
      <c r="D107" s="9">
        <v>45504</v>
      </c>
      <c r="E107" t="s">
        <v>689</v>
      </c>
      <c r="F107" s="48">
        <v>12350</v>
      </c>
      <c r="G107">
        <f t="shared" si="0"/>
        <v>3087.5</v>
      </c>
      <c r="H107" s="75">
        <f t="shared" si="3"/>
        <v>9262.5</v>
      </c>
    </row>
    <row r="108" spans="1:8" x14ac:dyDescent="0.25">
      <c r="A108" s="9">
        <v>45504</v>
      </c>
      <c r="B108">
        <v>10929.7</v>
      </c>
      <c r="C108" t="s">
        <v>872</v>
      </c>
      <c r="D108" s="9">
        <v>45504</v>
      </c>
      <c r="E108" t="s">
        <v>689</v>
      </c>
      <c r="F108" s="48">
        <v>32915</v>
      </c>
      <c r="G108">
        <f t="shared" si="0"/>
        <v>8228.75</v>
      </c>
      <c r="H108" s="75">
        <f t="shared" si="3"/>
        <v>24686.25</v>
      </c>
    </row>
    <row r="111" spans="1:8" x14ac:dyDescent="0.25">
      <c r="E111" t="s">
        <v>707</v>
      </c>
      <c r="F111" s="48">
        <f>SUM(F11:F110)</f>
        <v>3823767.5100000007</v>
      </c>
      <c r="G111">
        <f>SUM(G11:G110)</f>
        <v>955941.87750000018</v>
      </c>
      <c r="H111" s="75">
        <f>SUM(H11:H110)</f>
        <v>2866875.5700000008</v>
      </c>
    </row>
    <row r="112" spans="1:8" x14ac:dyDescent="0.25">
      <c r="F112" s="48"/>
      <c r="H112" s="75"/>
    </row>
    <row r="113" spans="6:8" x14ac:dyDescent="0.25">
      <c r="F113" s="48"/>
      <c r="H113" s="75"/>
    </row>
    <row r="114" spans="6:8" x14ac:dyDescent="0.25">
      <c r="F114" s="48"/>
      <c r="H114" s="75"/>
    </row>
    <row r="115" spans="6:8" x14ac:dyDescent="0.25">
      <c r="F115" s="48"/>
      <c r="H115" s="75"/>
    </row>
    <row r="116" spans="6:8" x14ac:dyDescent="0.25">
      <c r="F116" s="48"/>
      <c r="H116" s="75"/>
    </row>
    <row r="117" spans="6:8" x14ac:dyDescent="0.25">
      <c r="F117" s="48"/>
      <c r="H117" s="75"/>
    </row>
    <row r="118" spans="6:8" x14ac:dyDescent="0.25">
      <c r="F118" s="48"/>
      <c r="H118" s="75"/>
    </row>
    <row r="119" spans="6:8" x14ac:dyDescent="0.25">
      <c r="F119" s="48"/>
      <c r="H119" s="75"/>
    </row>
    <row r="120" spans="6:8" x14ac:dyDescent="0.25">
      <c r="F120" s="48"/>
      <c r="H120" s="75"/>
    </row>
    <row r="121" spans="6:8" x14ac:dyDescent="0.25">
      <c r="F121" s="48"/>
      <c r="H121" s="75"/>
    </row>
    <row r="122" spans="6:8" x14ac:dyDescent="0.25">
      <c r="F122" s="48"/>
      <c r="H122" s="75"/>
    </row>
    <row r="123" spans="6:8" x14ac:dyDescent="0.25">
      <c r="F123" s="48"/>
      <c r="H123" s="75"/>
    </row>
    <row r="124" spans="6:8" x14ac:dyDescent="0.25">
      <c r="F124" s="48"/>
      <c r="H124" s="75"/>
    </row>
    <row r="125" spans="6:8" x14ac:dyDescent="0.25">
      <c r="F125" s="48"/>
      <c r="H125" s="75"/>
    </row>
    <row r="126" spans="6:8" x14ac:dyDescent="0.25">
      <c r="F126" s="48"/>
      <c r="H126" s="75"/>
    </row>
    <row r="127" spans="6:8" x14ac:dyDescent="0.25">
      <c r="F127" s="48"/>
      <c r="H127" s="75"/>
    </row>
    <row r="128" spans="6:8" x14ac:dyDescent="0.25">
      <c r="F128" s="48"/>
      <c r="H128" s="75"/>
    </row>
    <row r="129" spans="1:8" x14ac:dyDescent="0.25">
      <c r="F129" s="48"/>
      <c r="H129" s="75"/>
    </row>
    <row r="133" spans="1:8" x14ac:dyDescent="0.25">
      <c r="E133" s="39"/>
    </row>
    <row r="134" spans="1:8" ht="26.25" x14ac:dyDescent="0.4">
      <c r="A134" s="90">
        <v>45505</v>
      </c>
      <c r="B134" s="91"/>
      <c r="C134" s="91"/>
      <c r="D134" s="91"/>
      <c r="E134" s="91"/>
      <c r="F134" s="91"/>
      <c r="G134" s="91"/>
      <c r="H134" s="92"/>
    </row>
    <row r="135" spans="1:8" x14ac:dyDescent="0.25">
      <c r="A135" s="4" t="s">
        <v>3</v>
      </c>
      <c r="B135" s="4" t="s">
        <v>4</v>
      </c>
      <c r="C135" s="4" t="s">
        <v>5</v>
      </c>
      <c r="D135" s="4" t="s">
        <v>6</v>
      </c>
      <c r="E135" s="38" t="s">
        <v>7</v>
      </c>
      <c r="F135" s="5" t="s">
        <v>8</v>
      </c>
      <c r="G135" s="5" t="s">
        <v>9</v>
      </c>
      <c r="H135" s="74" t="e">
        <f ca="1">+#REF!+#REF!+A135:H135</f>
        <v>#VALUE!</v>
      </c>
    </row>
    <row r="136" spans="1:8" x14ac:dyDescent="0.25">
      <c r="A136" s="9">
        <v>45511</v>
      </c>
      <c r="B136">
        <v>10931</v>
      </c>
      <c r="C136" t="s">
        <v>879</v>
      </c>
      <c r="D136" s="9">
        <v>45511</v>
      </c>
      <c r="E136" t="s">
        <v>855</v>
      </c>
      <c r="F136" s="48">
        <v>5700</v>
      </c>
      <c r="G136">
        <f t="shared" ref="G136:G167" si="4">F136*25%</f>
        <v>1425</v>
      </c>
      <c r="H136" s="75">
        <f t="shared" ref="H136:H167" si="5">F136-G136</f>
        <v>4275</v>
      </c>
    </row>
    <row r="137" spans="1:8" x14ac:dyDescent="0.25">
      <c r="A137" s="9">
        <v>45512</v>
      </c>
      <c r="B137">
        <v>10932</v>
      </c>
      <c r="C137" t="s">
        <v>880</v>
      </c>
      <c r="D137" s="9">
        <v>45512</v>
      </c>
      <c r="E137" t="s">
        <v>881</v>
      </c>
      <c r="F137" s="48">
        <v>42000</v>
      </c>
      <c r="G137">
        <f t="shared" si="4"/>
        <v>10500</v>
      </c>
      <c r="H137" s="75">
        <f t="shared" si="5"/>
        <v>31500</v>
      </c>
    </row>
    <row r="138" spans="1:8" x14ac:dyDescent="0.25">
      <c r="A138" s="9">
        <v>45512</v>
      </c>
      <c r="B138">
        <v>10933</v>
      </c>
      <c r="C138" t="s">
        <v>882</v>
      </c>
      <c r="D138" s="9">
        <v>45512</v>
      </c>
      <c r="E138" t="s">
        <v>881</v>
      </c>
      <c r="F138" s="48">
        <v>50000</v>
      </c>
      <c r="G138">
        <f t="shared" si="4"/>
        <v>12500</v>
      </c>
      <c r="H138" s="75">
        <f t="shared" si="5"/>
        <v>37500</v>
      </c>
    </row>
    <row r="139" spans="1:8" x14ac:dyDescent="0.25">
      <c r="A139" s="9">
        <v>45516</v>
      </c>
      <c r="B139">
        <v>10934</v>
      </c>
      <c r="C139" t="s">
        <v>883</v>
      </c>
      <c r="D139" s="9">
        <v>45516</v>
      </c>
      <c r="E139" t="s">
        <v>881</v>
      </c>
      <c r="F139" s="48">
        <v>11888.5</v>
      </c>
      <c r="G139">
        <f t="shared" si="4"/>
        <v>2972.125</v>
      </c>
      <c r="H139" s="75">
        <f t="shared" si="5"/>
        <v>8916.375</v>
      </c>
    </row>
    <row r="140" spans="1:8" x14ac:dyDescent="0.25">
      <c r="A140" s="9">
        <v>45516</v>
      </c>
      <c r="B140">
        <v>10935</v>
      </c>
      <c r="C140" t="s">
        <v>883</v>
      </c>
      <c r="D140" s="9">
        <v>45516</v>
      </c>
      <c r="E140" t="s">
        <v>881</v>
      </c>
      <c r="F140" s="48">
        <v>11888.5</v>
      </c>
      <c r="G140">
        <f t="shared" si="4"/>
        <v>2972.125</v>
      </c>
      <c r="H140" s="75">
        <f t="shared" si="5"/>
        <v>8916.375</v>
      </c>
    </row>
    <row r="141" spans="1:8" x14ac:dyDescent="0.25">
      <c r="A141" s="9">
        <v>45516</v>
      </c>
      <c r="B141">
        <v>10936</v>
      </c>
      <c r="C141" t="s">
        <v>883</v>
      </c>
      <c r="D141" s="9">
        <v>45516</v>
      </c>
      <c r="E141" t="s">
        <v>881</v>
      </c>
      <c r="F141" s="48">
        <v>11888.5</v>
      </c>
      <c r="G141">
        <f t="shared" si="4"/>
        <v>2972.125</v>
      </c>
      <c r="H141" s="75">
        <f t="shared" si="5"/>
        <v>8916.375</v>
      </c>
    </row>
    <row r="142" spans="1:8" x14ac:dyDescent="0.25">
      <c r="A142" s="9">
        <v>45516</v>
      </c>
      <c r="B142">
        <v>10937</v>
      </c>
      <c r="C142" t="s">
        <v>883</v>
      </c>
      <c r="D142" s="9">
        <v>45516</v>
      </c>
      <c r="E142" t="s">
        <v>881</v>
      </c>
      <c r="F142" s="48">
        <v>11888.5</v>
      </c>
      <c r="G142">
        <f t="shared" si="4"/>
        <v>2972.125</v>
      </c>
      <c r="H142" s="75">
        <f t="shared" si="5"/>
        <v>8916.375</v>
      </c>
    </row>
    <row r="143" spans="1:8" x14ac:dyDescent="0.25">
      <c r="A143" s="9">
        <v>45516</v>
      </c>
      <c r="B143">
        <v>10938</v>
      </c>
      <c r="C143" t="s">
        <v>883</v>
      </c>
      <c r="D143" s="9">
        <v>45516</v>
      </c>
      <c r="E143" t="s">
        <v>881</v>
      </c>
      <c r="F143" s="48">
        <v>11888.5</v>
      </c>
      <c r="G143">
        <f t="shared" si="4"/>
        <v>2972.125</v>
      </c>
      <c r="H143" s="75">
        <f t="shared" si="5"/>
        <v>8916.375</v>
      </c>
    </row>
    <row r="144" spans="1:8" x14ac:dyDescent="0.25">
      <c r="A144" s="9">
        <v>45516</v>
      </c>
      <c r="B144">
        <v>10939</v>
      </c>
      <c r="C144" t="s">
        <v>883</v>
      </c>
      <c r="D144" s="9">
        <v>45516</v>
      </c>
      <c r="E144" t="s">
        <v>881</v>
      </c>
      <c r="F144" s="48">
        <v>11888.5</v>
      </c>
      <c r="G144">
        <f t="shared" si="4"/>
        <v>2972.125</v>
      </c>
      <c r="H144" s="75">
        <f t="shared" si="5"/>
        <v>8916.375</v>
      </c>
    </row>
    <row r="145" spans="1:8" x14ac:dyDescent="0.25">
      <c r="A145" s="9">
        <v>45516</v>
      </c>
      <c r="B145">
        <v>10940</v>
      </c>
      <c r="C145" t="s">
        <v>883</v>
      </c>
      <c r="D145" s="9">
        <v>45516</v>
      </c>
      <c r="E145" t="s">
        <v>881</v>
      </c>
      <c r="F145" s="48">
        <v>11888.5</v>
      </c>
      <c r="G145">
        <f t="shared" si="4"/>
        <v>2972.125</v>
      </c>
      <c r="H145" s="75">
        <f t="shared" si="5"/>
        <v>8916.375</v>
      </c>
    </row>
    <row r="146" spans="1:8" x14ac:dyDescent="0.25">
      <c r="A146" s="9">
        <v>45516</v>
      </c>
      <c r="B146">
        <v>10941</v>
      </c>
      <c r="C146" t="s">
        <v>883</v>
      </c>
      <c r="D146" s="9">
        <v>45516</v>
      </c>
      <c r="E146" t="s">
        <v>881</v>
      </c>
      <c r="F146" s="48">
        <v>11888.5</v>
      </c>
      <c r="G146">
        <f t="shared" si="4"/>
        <v>2972.125</v>
      </c>
      <c r="H146" s="75">
        <f t="shared" si="5"/>
        <v>8916.375</v>
      </c>
    </row>
    <row r="147" spans="1:8" x14ac:dyDescent="0.25">
      <c r="A147" s="9">
        <v>45516</v>
      </c>
      <c r="B147">
        <v>10942</v>
      </c>
      <c r="C147" t="s">
        <v>883</v>
      </c>
      <c r="D147" s="9">
        <v>45516</v>
      </c>
      <c r="E147" t="s">
        <v>881</v>
      </c>
      <c r="F147" s="48">
        <v>11888.5</v>
      </c>
      <c r="G147">
        <f t="shared" si="4"/>
        <v>2972.125</v>
      </c>
      <c r="H147" s="75">
        <f t="shared" si="5"/>
        <v>8916.375</v>
      </c>
    </row>
    <row r="148" spans="1:8" x14ac:dyDescent="0.25">
      <c r="A148" s="9">
        <v>45516</v>
      </c>
      <c r="B148">
        <v>10943</v>
      </c>
      <c r="C148" t="s">
        <v>884</v>
      </c>
      <c r="D148" s="9">
        <v>45516</v>
      </c>
      <c r="E148" t="s">
        <v>881</v>
      </c>
      <c r="F148" s="48">
        <v>14570</v>
      </c>
      <c r="G148">
        <f t="shared" si="4"/>
        <v>3642.5</v>
      </c>
      <c r="H148" s="75">
        <f t="shared" si="5"/>
        <v>10927.5</v>
      </c>
    </row>
    <row r="149" spans="1:8" x14ac:dyDescent="0.25">
      <c r="A149" s="9">
        <v>45516</v>
      </c>
      <c r="B149">
        <v>10944</v>
      </c>
      <c r="C149" t="s">
        <v>884</v>
      </c>
      <c r="D149" s="9">
        <v>45516</v>
      </c>
      <c r="E149" t="s">
        <v>881</v>
      </c>
      <c r="F149" s="48">
        <v>14570</v>
      </c>
      <c r="G149">
        <f t="shared" si="4"/>
        <v>3642.5</v>
      </c>
      <c r="H149" s="75">
        <f t="shared" si="5"/>
        <v>10927.5</v>
      </c>
    </row>
    <row r="150" spans="1:8" x14ac:dyDescent="0.25">
      <c r="A150" s="9">
        <v>45516</v>
      </c>
      <c r="B150">
        <v>10945</v>
      </c>
      <c r="C150" t="s">
        <v>884</v>
      </c>
      <c r="D150" s="9">
        <v>45516</v>
      </c>
      <c r="E150" t="s">
        <v>881</v>
      </c>
      <c r="F150" s="48">
        <v>14570</v>
      </c>
      <c r="G150">
        <f t="shared" si="4"/>
        <v>3642.5</v>
      </c>
      <c r="H150" s="75">
        <f t="shared" si="5"/>
        <v>10927.5</v>
      </c>
    </row>
    <row r="151" spans="1:8" x14ac:dyDescent="0.25">
      <c r="A151" s="9">
        <v>45516</v>
      </c>
      <c r="B151">
        <v>10946</v>
      </c>
      <c r="C151" t="s">
        <v>884</v>
      </c>
      <c r="D151" s="9">
        <v>45516</v>
      </c>
      <c r="E151" t="s">
        <v>881</v>
      </c>
      <c r="F151" s="48">
        <v>14570</v>
      </c>
      <c r="G151">
        <f t="shared" si="4"/>
        <v>3642.5</v>
      </c>
      <c r="H151" s="75">
        <f t="shared" si="5"/>
        <v>10927.5</v>
      </c>
    </row>
    <row r="152" spans="1:8" x14ac:dyDescent="0.25">
      <c r="A152" s="9">
        <v>45516</v>
      </c>
      <c r="B152">
        <v>10947</v>
      </c>
      <c r="C152" t="s">
        <v>884</v>
      </c>
      <c r="D152" s="9">
        <v>45516</v>
      </c>
      <c r="E152" t="s">
        <v>881</v>
      </c>
      <c r="F152" s="48">
        <v>14570</v>
      </c>
      <c r="G152">
        <f t="shared" si="4"/>
        <v>3642.5</v>
      </c>
      <c r="H152" s="75">
        <f t="shared" si="5"/>
        <v>10927.5</v>
      </c>
    </row>
    <row r="153" spans="1:8" x14ac:dyDescent="0.25">
      <c r="A153" s="9">
        <v>45516</v>
      </c>
      <c r="B153">
        <v>10948</v>
      </c>
      <c r="C153" t="s">
        <v>884</v>
      </c>
      <c r="D153" s="9">
        <v>45516</v>
      </c>
      <c r="E153" t="s">
        <v>881</v>
      </c>
      <c r="F153" s="48">
        <v>14570</v>
      </c>
      <c r="G153">
        <f t="shared" si="4"/>
        <v>3642.5</v>
      </c>
      <c r="H153" s="75">
        <f t="shared" si="5"/>
        <v>10927.5</v>
      </c>
    </row>
    <row r="154" spans="1:8" x14ac:dyDescent="0.25">
      <c r="A154" s="9">
        <v>45516</v>
      </c>
      <c r="B154">
        <v>10949</v>
      </c>
      <c r="C154" t="s">
        <v>884</v>
      </c>
      <c r="D154" s="9">
        <v>45516</v>
      </c>
      <c r="E154" t="s">
        <v>881</v>
      </c>
      <c r="F154" s="48">
        <v>14570</v>
      </c>
      <c r="G154">
        <f t="shared" si="4"/>
        <v>3642.5</v>
      </c>
      <c r="H154" s="75">
        <f t="shared" si="5"/>
        <v>10927.5</v>
      </c>
    </row>
    <row r="155" spans="1:8" x14ac:dyDescent="0.25">
      <c r="A155" s="9">
        <v>45516</v>
      </c>
      <c r="B155">
        <v>10950</v>
      </c>
      <c r="C155" t="s">
        <v>884</v>
      </c>
      <c r="D155" s="9">
        <v>45516</v>
      </c>
      <c r="E155" t="s">
        <v>881</v>
      </c>
      <c r="F155" s="48">
        <v>14570</v>
      </c>
      <c r="G155">
        <f t="shared" si="4"/>
        <v>3642.5</v>
      </c>
      <c r="H155" s="75">
        <f t="shared" si="5"/>
        <v>10927.5</v>
      </c>
    </row>
    <row r="156" spans="1:8" x14ac:dyDescent="0.25">
      <c r="A156" s="9">
        <v>45516</v>
      </c>
      <c r="B156">
        <v>10951</v>
      </c>
      <c r="C156" t="s">
        <v>884</v>
      </c>
      <c r="D156" s="9">
        <v>45516</v>
      </c>
      <c r="E156" t="s">
        <v>881</v>
      </c>
      <c r="F156" s="48">
        <v>14570</v>
      </c>
      <c r="G156">
        <f t="shared" si="4"/>
        <v>3642.5</v>
      </c>
      <c r="H156" s="75">
        <f t="shared" si="5"/>
        <v>10927.5</v>
      </c>
    </row>
    <row r="157" spans="1:8" x14ac:dyDescent="0.25">
      <c r="A157" s="9">
        <v>45516</v>
      </c>
      <c r="B157">
        <v>10952</v>
      </c>
      <c r="C157" t="s">
        <v>884</v>
      </c>
      <c r="D157" s="9">
        <v>45516</v>
      </c>
      <c r="E157" t="s">
        <v>881</v>
      </c>
      <c r="F157" s="48">
        <v>14570</v>
      </c>
      <c r="G157">
        <f t="shared" si="4"/>
        <v>3642.5</v>
      </c>
      <c r="H157" s="75">
        <f t="shared" si="5"/>
        <v>10927.5</v>
      </c>
    </row>
    <row r="158" spans="1:8" x14ac:dyDescent="0.25">
      <c r="A158" s="9">
        <v>45516</v>
      </c>
      <c r="B158">
        <v>10953</v>
      </c>
      <c r="C158" t="s">
        <v>884</v>
      </c>
      <c r="D158" s="9">
        <v>45516</v>
      </c>
      <c r="E158" t="s">
        <v>881</v>
      </c>
      <c r="F158" s="48">
        <v>14570</v>
      </c>
      <c r="G158">
        <f t="shared" si="4"/>
        <v>3642.5</v>
      </c>
      <c r="H158" s="75">
        <f t="shared" si="5"/>
        <v>10927.5</v>
      </c>
    </row>
    <row r="159" spans="1:8" x14ac:dyDescent="0.25">
      <c r="A159" s="9">
        <v>45516</v>
      </c>
      <c r="B159">
        <v>10954</v>
      </c>
      <c r="C159" t="s">
        <v>885</v>
      </c>
      <c r="D159" s="9">
        <v>45516</v>
      </c>
      <c r="E159" t="s">
        <v>886</v>
      </c>
      <c r="F159" s="48">
        <v>252000</v>
      </c>
      <c r="G159">
        <f t="shared" si="4"/>
        <v>63000</v>
      </c>
      <c r="H159" s="75">
        <f t="shared" si="5"/>
        <v>189000</v>
      </c>
    </row>
    <row r="160" spans="1:8" x14ac:dyDescent="0.25">
      <c r="A160" s="9">
        <v>45516</v>
      </c>
      <c r="B160">
        <v>10955</v>
      </c>
      <c r="C160" t="s">
        <v>734</v>
      </c>
      <c r="D160" s="9">
        <v>45516</v>
      </c>
      <c r="E160" t="s">
        <v>887</v>
      </c>
      <c r="F160" s="48">
        <v>19970</v>
      </c>
      <c r="G160">
        <f t="shared" si="4"/>
        <v>4992.5</v>
      </c>
      <c r="H160" s="75">
        <f t="shared" si="5"/>
        <v>14977.5</v>
      </c>
    </row>
    <row r="161" spans="1:8" x14ac:dyDescent="0.25">
      <c r="A161" s="9">
        <v>45516</v>
      </c>
      <c r="B161">
        <v>10956</v>
      </c>
      <c r="C161" t="s">
        <v>888</v>
      </c>
      <c r="D161" s="9">
        <v>45516</v>
      </c>
      <c r="E161" t="s">
        <v>889</v>
      </c>
      <c r="F161" s="48">
        <v>76500</v>
      </c>
      <c r="G161">
        <f t="shared" si="4"/>
        <v>19125</v>
      </c>
      <c r="H161" s="75">
        <f t="shared" si="5"/>
        <v>57375</v>
      </c>
    </row>
    <row r="162" spans="1:8" x14ac:dyDescent="0.25">
      <c r="A162" s="9">
        <v>45516</v>
      </c>
      <c r="B162">
        <v>10957</v>
      </c>
      <c r="C162" t="s">
        <v>890</v>
      </c>
      <c r="D162" s="9">
        <v>45516</v>
      </c>
      <c r="E162" t="s">
        <v>887</v>
      </c>
      <c r="F162" s="48">
        <v>61438</v>
      </c>
      <c r="G162">
        <f t="shared" si="4"/>
        <v>15359.5</v>
      </c>
      <c r="H162" s="75">
        <f t="shared" si="5"/>
        <v>46078.5</v>
      </c>
    </row>
    <row r="163" spans="1:8" x14ac:dyDescent="0.25">
      <c r="A163" s="9">
        <v>45516</v>
      </c>
      <c r="B163">
        <v>10958</v>
      </c>
      <c r="C163" t="s">
        <v>891</v>
      </c>
      <c r="D163" s="9">
        <v>45516</v>
      </c>
      <c r="E163" t="s">
        <v>892</v>
      </c>
      <c r="F163" s="48">
        <v>3980</v>
      </c>
      <c r="G163">
        <f t="shared" si="4"/>
        <v>995</v>
      </c>
      <c r="H163" s="75">
        <f t="shared" si="5"/>
        <v>2985</v>
      </c>
    </row>
    <row r="164" spans="1:8" x14ac:dyDescent="0.25">
      <c r="A164" s="9">
        <v>45516</v>
      </c>
      <c r="B164">
        <v>10959</v>
      </c>
      <c r="C164" t="s">
        <v>891</v>
      </c>
      <c r="D164" s="9">
        <v>45516</v>
      </c>
      <c r="E164" t="s">
        <v>892</v>
      </c>
      <c r="F164" s="48">
        <v>3980</v>
      </c>
      <c r="G164">
        <f t="shared" si="4"/>
        <v>995</v>
      </c>
      <c r="H164" s="75">
        <f t="shared" si="5"/>
        <v>2985</v>
      </c>
    </row>
    <row r="165" spans="1:8" x14ac:dyDescent="0.25">
      <c r="A165" s="9">
        <v>45516</v>
      </c>
      <c r="B165">
        <v>10960</v>
      </c>
      <c r="C165" t="s">
        <v>891</v>
      </c>
      <c r="D165" s="9">
        <v>45516</v>
      </c>
      <c r="E165" t="s">
        <v>892</v>
      </c>
      <c r="F165" s="48">
        <v>3980</v>
      </c>
      <c r="G165">
        <f t="shared" si="4"/>
        <v>995</v>
      </c>
      <c r="H165" s="75">
        <f t="shared" si="5"/>
        <v>2985</v>
      </c>
    </row>
    <row r="166" spans="1:8" x14ac:dyDescent="0.25">
      <c r="A166" s="9">
        <v>45516</v>
      </c>
      <c r="B166">
        <v>10961</v>
      </c>
      <c r="C166" t="s">
        <v>893</v>
      </c>
      <c r="D166" s="9">
        <v>45516</v>
      </c>
      <c r="E166" t="s">
        <v>892</v>
      </c>
      <c r="F166" s="48">
        <v>15500</v>
      </c>
      <c r="G166">
        <f t="shared" si="4"/>
        <v>3875</v>
      </c>
      <c r="H166" s="75">
        <f t="shared" si="5"/>
        <v>11625</v>
      </c>
    </row>
    <row r="167" spans="1:8" x14ac:dyDescent="0.25">
      <c r="A167" s="9">
        <v>45516</v>
      </c>
      <c r="B167">
        <v>10962</v>
      </c>
      <c r="C167" t="s">
        <v>893</v>
      </c>
      <c r="D167" s="9">
        <v>45516</v>
      </c>
      <c r="E167" t="s">
        <v>892</v>
      </c>
      <c r="F167" s="48">
        <v>15500</v>
      </c>
      <c r="G167">
        <f t="shared" si="4"/>
        <v>3875</v>
      </c>
      <c r="H167" s="75">
        <f t="shared" si="5"/>
        <v>11625</v>
      </c>
    </row>
    <row r="168" spans="1:8" x14ac:dyDescent="0.25">
      <c r="A168" s="9">
        <v>45516</v>
      </c>
      <c r="B168">
        <v>10963</v>
      </c>
      <c r="C168" t="s">
        <v>894</v>
      </c>
      <c r="D168" s="9">
        <v>45516</v>
      </c>
      <c r="E168" t="s">
        <v>892</v>
      </c>
      <c r="F168" s="48">
        <v>29750</v>
      </c>
      <c r="G168">
        <f t="shared" ref="G168:G199" si="6">F168*25%</f>
        <v>7437.5</v>
      </c>
      <c r="H168" s="75">
        <f t="shared" ref="H168:H199" si="7">F168-G168</f>
        <v>22312.5</v>
      </c>
    </row>
    <row r="169" spans="1:8" x14ac:dyDescent="0.25">
      <c r="A169" s="9">
        <v>45516</v>
      </c>
      <c r="B169">
        <v>10964</v>
      </c>
      <c r="C169" t="s">
        <v>895</v>
      </c>
      <c r="D169" s="9">
        <v>45516</v>
      </c>
      <c r="E169" t="s">
        <v>892</v>
      </c>
      <c r="F169" s="48">
        <v>298500</v>
      </c>
      <c r="G169">
        <f t="shared" si="6"/>
        <v>74625</v>
      </c>
      <c r="H169" s="75">
        <f t="shared" si="7"/>
        <v>223875</v>
      </c>
    </row>
    <row r="170" spans="1:8" x14ac:dyDescent="0.25">
      <c r="A170" s="9">
        <v>45516</v>
      </c>
      <c r="B170">
        <v>10965</v>
      </c>
      <c r="C170" t="s">
        <v>849</v>
      </c>
      <c r="D170" s="9">
        <v>45516</v>
      </c>
      <c r="E170" t="s">
        <v>896</v>
      </c>
      <c r="F170" s="48">
        <v>16200</v>
      </c>
      <c r="G170">
        <f t="shared" si="6"/>
        <v>4050</v>
      </c>
      <c r="H170" s="75">
        <f t="shared" si="7"/>
        <v>12150</v>
      </c>
    </row>
    <row r="171" spans="1:8" x14ac:dyDescent="0.25">
      <c r="A171" s="9">
        <v>45516</v>
      </c>
      <c r="B171">
        <v>10966</v>
      </c>
      <c r="C171" t="s">
        <v>897</v>
      </c>
      <c r="D171" s="9">
        <v>45516</v>
      </c>
      <c r="E171" t="s">
        <v>896</v>
      </c>
      <c r="F171" s="48">
        <v>85900</v>
      </c>
      <c r="G171">
        <f t="shared" si="6"/>
        <v>21475</v>
      </c>
      <c r="H171" s="75">
        <f t="shared" si="7"/>
        <v>64425</v>
      </c>
    </row>
    <row r="172" spans="1:8" x14ac:dyDescent="0.25">
      <c r="A172" s="9">
        <v>45516</v>
      </c>
      <c r="B172">
        <v>10967</v>
      </c>
      <c r="C172" t="s">
        <v>898</v>
      </c>
      <c r="D172" s="9">
        <v>45516</v>
      </c>
      <c r="E172" t="s">
        <v>896</v>
      </c>
      <c r="F172" s="47">
        <v>12300</v>
      </c>
      <c r="G172">
        <f t="shared" si="6"/>
        <v>3075</v>
      </c>
      <c r="H172" s="75">
        <f t="shared" si="7"/>
        <v>9225</v>
      </c>
    </row>
    <row r="173" spans="1:8" x14ac:dyDescent="0.25">
      <c r="A173" s="9">
        <v>45516</v>
      </c>
      <c r="B173">
        <v>10968</v>
      </c>
      <c r="C173" t="s">
        <v>898</v>
      </c>
      <c r="D173" s="9">
        <v>45516</v>
      </c>
      <c r="E173" t="s">
        <v>896</v>
      </c>
      <c r="F173" s="48">
        <v>12300</v>
      </c>
      <c r="G173">
        <f t="shared" si="6"/>
        <v>3075</v>
      </c>
      <c r="H173" s="75">
        <f t="shared" si="7"/>
        <v>9225</v>
      </c>
    </row>
    <row r="174" spans="1:8" x14ac:dyDescent="0.25">
      <c r="A174" s="9">
        <v>45516</v>
      </c>
      <c r="B174">
        <v>10969</v>
      </c>
      <c r="C174" t="s">
        <v>898</v>
      </c>
      <c r="D174" s="9">
        <v>45516</v>
      </c>
      <c r="E174" t="s">
        <v>896</v>
      </c>
      <c r="F174" s="48">
        <v>12300</v>
      </c>
      <c r="G174">
        <f t="shared" si="6"/>
        <v>3075</v>
      </c>
      <c r="H174" s="75">
        <f t="shared" si="7"/>
        <v>9225</v>
      </c>
    </row>
    <row r="175" spans="1:8" x14ac:dyDescent="0.25">
      <c r="A175" s="9">
        <v>45516</v>
      </c>
      <c r="B175">
        <v>10970</v>
      </c>
      <c r="C175" t="s">
        <v>899</v>
      </c>
      <c r="D175" s="9">
        <v>45516</v>
      </c>
      <c r="E175" t="s">
        <v>896</v>
      </c>
      <c r="F175" s="48">
        <v>9115</v>
      </c>
      <c r="G175">
        <f t="shared" si="6"/>
        <v>2278.75</v>
      </c>
      <c r="H175" s="75">
        <f t="shared" si="7"/>
        <v>6836.25</v>
      </c>
    </row>
    <row r="176" spans="1:8" x14ac:dyDescent="0.25">
      <c r="A176" s="9">
        <v>45516</v>
      </c>
      <c r="B176">
        <v>10971</v>
      </c>
      <c r="C176" t="s">
        <v>899</v>
      </c>
      <c r="D176" s="9">
        <v>45516</v>
      </c>
      <c r="E176" t="s">
        <v>896</v>
      </c>
      <c r="F176" s="48">
        <v>9115</v>
      </c>
      <c r="G176">
        <f t="shared" si="6"/>
        <v>2278.75</v>
      </c>
      <c r="H176" s="75">
        <f t="shared" si="7"/>
        <v>6836.25</v>
      </c>
    </row>
    <row r="177" spans="1:8" x14ac:dyDescent="0.25">
      <c r="A177" s="9">
        <v>45516</v>
      </c>
      <c r="B177">
        <v>10972</v>
      </c>
      <c r="C177" t="s">
        <v>899</v>
      </c>
      <c r="D177" s="9">
        <v>45516</v>
      </c>
      <c r="E177" t="s">
        <v>896</v>
      </c>
      <c r="F177" s="48">
        <v>9115</v>
      </c>
      <c r="G177">
        <f t="shared" si="6"/>
        <v>2278.75</v>
      </c>
      <c r="H177" s="75">
        <f t="shared" si="7"/>
        <v>6836.25</v>
      </c>
    </row>
    <row r="178" spans="1:8" x14ac:dyDescent="0.25">
      <c r="A178" s="9">
        <v>45516</v>
      </c>
      <c r="B178">
        <v>10973</v>
      </c>
      <c r="C178" t="s">
        <v>899</v>
      </c>
      <c r="D178" s="9">
        <v>45516</v>
      </c>
      <c r="E178" t="s">
        <v>896</v>
      </c>
      <c r="F178" s="48">
        <v>9115</v>
      </c>
      <c r="G178">
        <f t="shared" si="6"/>
        <v>2278.75</v>
      </c>
      <c r="H178" s="75">
        <f t="shared" si="7"/>
        <v>6836.25</v>
      </c>
    </row>
    <row r="179" spans="1:8" x14ac:dyDescent="0.25">
      <c r="A179" s="9">
        <v>45516</v>
      </c>
      <c r="B179">
        <v>10974</v>
      </c>
      <c r="C179" t="s">
        <v>899</v>
      </c>
      <c r="D179" s="9">
        <v>45516</v>
      </c>
      <c r="E179" t="s">
        <v>896</v>
      </c>
      <c r="F179" s="48">
        <v>9115</v>
      </c>
      <c r="G179">
        <f t="shared" si="6"/>
        <v>2278.75</v>
      </c>
      <c r="H179" s="75">
        <f t="shared" si="7"/>
        <v>6836.25</v>
      </c>
    </row>
    <row r="180" spans="1:8" x14ac:dyDescent="0.25">
      <c r="A180" s="9">
        <v>45516</v>
      </c>
      <c r="B180">
        <v>10975</v>
      </c>
      <c r="C180" t="s">
        <v>899</v>
      </c>
      <c r="D180" s="9">
        <v>45516</v>
      </c>
      <c r="E180" t="s">
        <v>896</v>
      </c>
      <c r="F180" s="48">
        <v>9115</v>
      </c>
      <c r="G180">
        <f t="shared" si="6"/>
        <v>2278.75</v>
      </c>
      <c r="H180" s="75">
        <f t="shared" si="7"/>
        <v>6836.25</v>
      </c>
    </row>
    <row r="181" spans="1:8" x14ac:dyDescent="0.25">
      <c r="A181" s="9">
        <v>45516</v>
      </c>
      <c r="B181">
        <v>10976</v>
      </c>
      <c r="C181" t="s">
        <v>899</v>
      </c>
      <c r="D181" s="9">
        <v>45516</v>
      </c>
      <c r="E181" t="s">
        <v>896</v>
      </c>
      <c r="F181" s="48">
        <v>9115</v>
      </c>
      <c r="G181">
        <f t="shared" si="6"/>
        <v>2278.75</v>
      </c>
      <c r="H181" s="75">
        <f t="shared" si="7"/>
        <v>6836.25</v>
      </c>
    </row>
    <row r="182" spans="1:8" x14ac:dyDescent="0.25">
      <c r="A182" s="9">
        <v>45516</v>
      </c>
      <c r="B182">
        <v>10977</v>
      </c>
      <c r="C182" t="s">
        <v>899</v>
      </c>
      <c r="D182" s="9">
        <v>45516</v>
      </c>
      <c r="E182" t="s">
        <v>896</v>
      </c>
      <c r="F182" s="48">
        <v>9115</v>
      </c>
      <c r="G182">
        <f t="shared" si="6"/>
        <v>2278.75</v>
      </c>
      <c r="H182" s="75">
        <f t="shared" si="7"/>
        <v>6836.25</v>
      </c>
    </row>
    <row r="183" spans="1:8" x14ac:dyDescent="0.25">
      <c r="A183" s="9">
        <v>45516</v>
      </c>
      <c r="B183">
        <v>10978</v>
      </c>
      <c r="C183" t="s">
        <v>899</v>
      </c>
      <c r="D183" s="9">
        <v>45516</v>
      </c>
      <c r="E183" t="s">
        <v>896</v>
      </c>
      <c r="F183" s="48">
        <v>9115</v>
      </c>
      <c r="G183">
        <f t="shared" si="6"/>
        <v>2278.75</v>
      </c>
      <c r="H183" s="75">
        <f t="shared" si="7"/>
        <v>6836.25</v>
      </c>
    </row>
    <row r="184" spans="1:8" x14ac:dyDescent="0.25">
      <c r="A184" s="9">
        <v>45516</v>
      </c>
      <c r="B184">
        <v>10979</v>
      </c>
      <c r="C184" t="s">
        <v>900</v>
      </c>
      <c r="D184" s="9">
        <v>45516</v>
      </c>
      <c r="E184" t="s">
        <v>896</v>
      </c>
      <c r="F184" s="48">
        <v>45000</v>
      </c>
      <c r="G184">
        <f t="shared" si="6"/>
        <v>11250</v>
      </c>
      <c r="H184" s="75">
        <f t="shared" si="7"/>
        <v>33750</v>
      </c>
    </row>
    <row r="185" spans="1:8" x14ac:dyDescent="0.25">
      <c r="A185" s="9">
        <v>45516</v>
      </c>
      <c r="B185">
        <v>10980</v>
      </c>
      <c r="C185" t="s">
        <v>901</v>
      </c>
      <c r="D185" s="9">
        <v>45516</v>
      </c>
      <c r="E185" t="s">
        <v>896</v>
      </c>
      <c r="F185" s="48">
        <v>57000</v>
      </c>
      <c r="G185">
        <f t="shared" si="6"/>
        <v>14250</v>
      </c>
      <c r="H185" s="75">
        <f t="shared" si="7"/>
        <v>42750</v>
      </c>
    </row>
    <row r="186" spans="1:8" x14ac:dyDescent="0.25">
      <c r="A186" s="9">
        <v>45516</v>
      </c>
      <c r="B186">
        <v>10981</v>
      </c>
      <c r="C186" t="s">
        <v>902</v>
      </c>
      <c r="D186" s="9">
        <v>45516</v>
      </c>
      <c r="E186" t="s">
        <v>896</v>
      </c>
      <c r="F186" s="48">
        <v>19000</v>
      </c>
      <c r="G186">
        <f t="shared" si="6"/>
        <v>4750</v>
      </c>
      <c r="H186" s="75">
        <f t="shared" si="7"/>
        <v>14250</v>
      </c>
    </row>
    <row r="187" spans="1:8" x14ac:dyDescent="0.25">
      <c r="A187" s="9">
        <v>45517</v>
      </c>
      <c r="B187">
        <v>10982</v>
      </c>
      <c r="C187" t="s">
        <v>904</v>
      </c>
      <c r="D187" s="9">
        <v>45517</v>
      </c>
      <c r="E187" s="44" t="s">
        <v>903</v>
      </c>
      <c r="F187" s="48">
        <v>13650</v>
      </c>
      <c r="G187">
        <f t="shared" si="6"/>
        <v>3412.5</v>
      </c>
      <c r="H187" s="75">
        <f t="shared" si="7"/>
        <v>10237.5</v>
      </c>
    </row>
    <row r="188" spans="1:8" x14ac:dyDescent="0.25">
      <c r="A188" s="9">
        <v>45517</v>
      </c>
      <c r="B188">
        <v>10983</v>
      </c>
      <c r="C188" t="s">
        <v>904</v>
      </c>
      <c r="D188" s="9">
        <v>45517</v>
      </c>
      <c r="E188" s="44" t="s">
        <v>903</v>
      </c>
      <c r="F188" s="48">
        <v>13650</v>
      </c>
      <c r="G188">
        <f t="shared" si="6"/>
        <v>3412.5</v>
      </c>
      <c r="H188" s="75">
        <f t="shared" si="7"/>
        <v>10237.5</v>
      </c>
    </row>
    <row r="189" spans="1:8" x14ac:dyDescent="0.25">
      <c r="A189" s="9">
        <v>45517</v>
      </c>
      <c r="B189">
        <v>10984</v>
      </c>
      <c r="C189" t="s">
        <v>905</v>
      </c>
      <c r="D189" s="9">
        <v>45517</v>
      </c>
      <c r="E189" s="44" t="s">
        <v>903</v>
      </c>
      <c r="F189" s="48">
        <v>5000</v>
      </c>
      <c r="G189">
        <f t="shared" si="6"/>
        <v>1250</v>
      </c>
      <c r="H189" s="75">
        <f t="shared" si="7"/>
        <v>3750</v>
      </c>
    </row>
    <row r="190" spans="1:8" x14ac:dyDescent="0.25">
      <c r="A190" s="9">
        <v>45517</v>
      </c>
      <c r="B190">
        <v>10985</v>
      </c>
      <c r="C190" t="s">
        <v>906</v>
      </c>
      <c r="D190" s="9">
        <v>45517</v>
      </c>
      <c r="E190" s="44" t="s">
        <v>903</v>
      </c>
      <c r="F190" s="48">
        <v>60000</v>
      </c>
      <c r="G190">
        <f t="shared" si="6"/>
        <v>15000</v>
      </c>
      <c r="H190" s="75">
        <f t="shared" si="7"/>
        <v>45000</v>
      </c>
    </row>
    <row r="191" spans="1:8" x14ac:dyDescent="0.25">
      <c r="A191" s="9">
        <v>45517</v>
      </c>
      <c r="B191">
        <v>10986</v>
      </c>
      <c r="C191" t="s">
        <v>906</v>
      </c>
      <c r="D191" s="9">
        <v>45517</v>
      </c>
      <c r="E191" s="44" t="s">
        <v>903</v>
      </c>
      <c r="F191" s="48">
        <v>60000</v>
      </c>
      <c r="G191" s="44">
        <f t="shared" si="6"/>
        <v>15000</v>
      </c>
      <c r="H191" s="75">
        <f t="shared" si="7"/>
        <v>45000</v>
      </c>
    </row>
    <row r="192" spans="1:8" x14ac:dyDescent="0.25">
      <c r="A192" s="9">
        <v>45517</v>
      </c>
      <c r="B192">
        <v>10987</v>
      </c>
      <c r="C192" t="s">
        <v>906</v>
      </c>
      <c r="D192" s="9">
        <v>45517</v>
      </c>
      <c r="E192" s="44" t="s">
        <v>903</v>
      </c>
      <c r="F192" s="48">
        <v>60000</v>
      </c>
      <c r="G192">
        <f t="shared" si="6"/>
        <v>15000</v>
      </c>
      <c r="H192" s="75">
        <f t="shared" si="7"/>
        <v>45000</v>
      </c>
    </row>
    <row r="193" spans="1:8" x14ac:dyDescent="0.25">
      <c r="A193" s="9">
        <v>45517</v>
      </c>
      <c r="B193">
        <v>10988</v>
      </c>
      <c r="C193" t="s">
        <v>907</v>
      </c>
      <c r="D193" s="9">
        <v>45517</v>
      </c>
      <c r="E193" s="44" t="s">
        <v>903</v>
      </c>
      <c r="F193" s="48">
        <v>4900</v>
      </c>
      <c r="G193">
        <f t="shared" si="6"/>
        <v>1225</v>
      </c>
      <c r="H193" s="75">
        <f t="shared" si="7"/>
        <v>3675</v>
      </c>
    </row>
    <row r="194" spans="1:8" x14ac:dyDescent="0.25">
      <c r="A194" s="9">
        <v>45517</v>
      </c>
      <c r="B194">
        <v>10989</v>
      </c>
      <c r="C194" t="s">
        <v>907</v>
      </c>
      <c r="D194" s="9">
        <v>45517</v>
      </c>
      <c r="E194" s="44" t="s">
        <v>903</v>
      </c>
      <c r="F194" s="48">
        <v>4900</v>
      </c>
      <c r="G194">
        <f t="shared" si="6"/>
        <v>1225</v>
      </c>
      <c r="H194" s="75">
        <f t="shared" si="7"/>
        <v>3675</v>
      </c>
    </row>
    <row r="195" spans="1:8" x14ac:dyDescent="0.25">
      <c r="A195" s="9">
        <v>45517</v>
      </c>
      <c r="B195">
        <v>10990</v>
      </c>
      <c r="C195" t="s">
        <v>907</v>
      </c>
      <c r="D195" s="9">
        <v>45517</v>
      </c>
      <c r="E195" s="44" t="s">
        <v>903</v>
      </c>
      <c r="F195" s="48">
        <v>4900</v>
      </c>
      <c r="G195">
        <f t="shared" si="6"/>
        <v>1225</v>
      </c>
      <c r="H195" s="75">
        <f t="shared" si="7"/>
        <v>3675</v>
      </c>
    </row>
    <row r="196" spans="1:8" x14ac:dyDescent="0.25">
      <c r="A196" s="9">
        <v>45517</v>
      </c>
      <c r="B196">
        <v>10991</v>
      </c>
      <c r="C196" t="s">
        <v>908</v>
      </c>
      <c r="D196" s="9">
        <v>45517</v>
      </c>
      <c r="E196" s="44" t="s">
        <v>903</v>
      </c>
      <c r="F196" s="48">
        <v>13625</v>
      </c>
      <c r="G196">
        <f t="shared" si="6"/>
        <v>3406.25</v>
      </c>
      <c r="H196" s="75">
        <f t="shared" si="7"/>
        <v>10218.75</v>
      </c>
    </row>
    <row r="197" spans="1:8" x14ac:dyDescent="0.25">
      <c r="A197" s="9">
        <v>45517</v>
      </c>
      <c r="B197">
        <v>10992</v>
      </c>
      <c r="C197" t="s">
        <v>908</v>
      </c>
      <c r="D197" s="9">
        <v>45517</v>
      </c>
      <c r="E197" s="44" t="s">
        <v>903</v>
      </c>
      <c r="F197" s="48">
        <v>13625</v>
      </c>
      <c r="G197">
        <f t="shared" si="6"/>
        <v>3406.25</v>
      </c>
      <c r="H197" s="75">
        <f t="shared" si="7"/>
        <v>10218.75</v>
      </c>
    </row>
    <row r="198" spans="1:8" x14ac:dyDescent="0.25">
      <c r="A198" s="9">
        <v>45517</v>
      </c>
      <c r="B198">
        <v>10993</v>
      </c>
      <c r="C198" t="s">
        <v>908</v>
      </c>
      <c r="D198" s="9">
        <v>45517</v>
      </c>
      <c r="E198" s="44" t="s">
        <v>903</v>
      </c>
      <c r="F198" s="48">
        <v>13625</v>
      </c>
      <c r="G198">
        <f t="shared" si="6"/>
        <v>3406.25</v>
      </c>
      <c r="H198" s="75">
        <f t="shared" si="7"/>
        <v>10218.75</v>
      </c>
    </row>
    <row r="199" spans="1:8" x14ac:dyDescent="0.25">
      <c r="A199" s="9">
        <v>45517</v>
      </c>
      <c r="B199">
        <v>10994</v>
      </c>
      <c r="C199" t="s">
        <v>909</v>
      </c>
      <c r="D199" s="9">
        <v>45517</v>
      </c>
      <c r="E199" s="44" t="s">
        <v>903</v>
      </c>
      <c r="F199" s="48">
        <v>55000</v>
      </c>
      <c r="G199">
        <f t="shared" si="6"/>
        <v>13750</v>
      </c>
      <c r="H199" s="75">
        <f t="shared" si="7"/>
        <v>41250</v>
      </c>
    </row>
    <row r="200" spans="1:8" x14ac:dyDescent="0.25">
      <c r="A200" s="9">
        <v>45517</v>
      </c>
      <c r="B200">
        <v>10995</v>
      </c>
      <c r="C200" t="s">
        <v>909</v>
      </c>
      <c r="D200" s="9">
        <v>45517</v>
      </c>
      <c r="E200" s="44" t="s">
        <v>903</v>
      </c>
      <c r="F200" s="48">
        <v>55000</v>
      </c>
      <c r="G200">
        <f t="shared" ref="G200:G218" si="8">F200*25%</f>
        <v>13750</v>
      </c>
      <c r="H200" s="75">
        <f t="shared" ref="H200:H219" si="9">F200-G200</f>
        <v>41250</v>
      </c>
    </row>
    <row r="201" spans="1:8" x14ac:dyDescent="0.25">
      <c r="A201" s="9">
        <v>45517</v>
      </c>
      <c r="B201">
        <v>10996</v>
      </c>
      <c r="C201" t="s">
        <v>910</v>
      </c>
      <c r="D201" s="9">
        <v>45517</v>
      </c>
      <c r="E201" s="44" t="s">
        <v>903</v>
      </c>
      <c r="F201" s="48">
        <v>3500</v>
      </c>
      <c r="G201">
        <f t="shared" si="8"/>
        <v>875</v>
      </c>
      <c r="H201" s="75">
        <f t="shared" si="9"/>
        <v>2625</v>
      </c>
    </row>
    <row r="202" spans="1:8" x14ac:dyDescent="0.25">
      <c r="A202" s="9">
        <v>45517</v>
      </c>
      <c r="B202">
        <v>10997</v>
      </c>
      <c r="C202" t="s">
        <v>910</v>
      </c>
      <c r="D202" s="9">
        <v>45517</v>
      </c>
      <c r="E202" s="44" t="s">
        <v>903</v>
      </c>
      <c r="F202" s="48">
        <v>3500</v>
      </c>
      <c r="G202">
        <f t="shared" si="8"/>
        <v>875</v>
      </c>
      <c r="H202" s="75">
        <f t="shared" si="9"/>
        <v>2625</v>
      </c>
    </row>
    <row r="203" spans="1:8" x14ac:dyDescent="0.25">
      <c r="A203" s="9">
        <v>45517</v>
      </c>
      <c r="B203">
        <v>10998</v>
      </c>
      <c r="C203" t="s">
        <v>911</v>
      </c>
      <c r="D203" s="9">
        <v>45517</v>
      </c>
      <c r="E203" s="44" t="s">
        <v>903</v>
      </c>
      <c r="F203" s="48">
        <v>114583</v>
      </c>
      <c r="G203">
        <f t="shared" si="8"/>
        <v>28645.75</v>
      </c>
      <c r="H203" s="75">
        <f t="shared" si="9"/>
        <v>85937.25</v>
      </c>
    </row>
    <row r="204" spans="1:8" x14ac:dyDescent="0.25">
      <c r="A204" s="9">
        <v>45517</v>
      </c>
      <c r="B204">
        <v>10999</v>
      </c>
      <c r="C204" t="s">
        <v>912</v>
      </c>
      <c r="D204" s="9">
        <v>45517</v>
      </c>
      <c r="E204" s="44" t="s">
        <v>903</v>
      </c>
      <c r="F204" s="48">
        <v>49107.64</v>
      </c>
      <c r="G204">
        <f t="shared" si="8"/>
        <v>12276.91</v>
      </c>
      <c r="H204" s="75">
        <f t="shared" si="9"/>
        <v>36830.729999999996</v>
      </c>
    </row>
    <row r="205" spans="1:8" x14ac:dyDescent="0.25">
      <c r="A205" s="9">
        <v>45517</v>
      </c>
      <c r="B205">
        <v>11000</v>
      </c>
      <c r="C205" t="s">
        <v>913</v>
      </c>
      <c r="D205" s="9">
        <v>45517</v>
      </c>
      <c r="E205" s="44" t="s">
        <v>903</v>
      </c>
      <c r="F205" s="48">
        <v>12800</v>
      </c>
      <c r="G205">
        <f t="shared" si="8"/>
        <v>3200</v>
      </c>
      <c r="H205" s="75">
        <f t="shared" si="9"/>
        <v>9600</v>
      </c>
    </row>
    <row r="206" spans="1:8" x14ac:dyDescent="0.25">
      <c r="A206" s="9">
        <v>45517</v>
      </c>
      <c r="B206">
        <v>11001</v>
      </c>
      <c r="C206" t="s">
        <v>914</v>
      </c>
      <c r="D206" s="9">
        <v>45517</v>
      </c>
      <c r="E206" s="44" t="s">
        <v>903</v>
      </c>
      <c r="F206" s="48">
        <v>16800</v>
      </c>
      <c r="G206">
        <f t="shared" si="8"/>
        <v>4200</v>
      </c>
      <c r="H206" s="75">
        <f t="shared" si="9"/>
        <v>12600</v>
      </c>
    </row>
    <row r="207" spans="1:8" x14ac:dyDescent="0.25">
      <c r="A207" s="9">
        <v>45517</v>
      </c>
      <c r="B207">
        <v>11002</v>
      </c>
      <c r="C207" t="s">
        <v>915</v>
      </c>
      <c r="D207" s="9">
        <v>45517</v>
      </c>
      <c r="E207" s="44" t="s">
        <v>903</v>
      </c>
      <c r="F207" s="48">
        <v>14200</v>
      </c>
      <c r="G207">
        <f t="shared" si="8"/>
        <v>3550</v>
      </c>
      <c r="H207" s="75">
        <f t="shared" si="9"/>
        <v>10650</v>
      </c>
    </row>
    <row r="208" spans="1:8" x14ac:dyDescent="0.25">
      <c r="A208" s="9">
        <v>45517</v>
      </c>
      <c r="B208">
        <v>11003</v>
      </c>
      <c r="C208" t="s">
        <v>916</v>
      </c>
      <c r="D208" s="9">
        <v>45517</v>
      </c>
      <c r="E208" s="44" t="s">
        <v>903</v>
      </c>
      <c r="F208" s="48">
        <v>5500</v>
      </c>
      <c r="G208">
        <f t="shared" si="8"/>
        <v>1375</v>
      </c>
      <c r="H208" s="75">
        <f t="shared" si="9"/>
        <v>4125</v>
      </c>
    </row>
    <row r="209" spans="1:8" x14ac:dyDescent="0.25">
      <c r="A209" s="9">
        <v>45517</v>
      </c>
      <c r="B209">
        <v>11004</v>
      </c>
      <c r="C209" t="s">
        <v>916</v>
      </c>
      <c r="D209" s="9">
        <v>45517</v>
      </c>
      <c r="E209" s="44" t="s">
        <v>903</v>
      </c>
      <c r="F209" s="48">
        <v>5500</v>
      </c>
      <c r="G209">
        <f t="shared" si="8"/>
        <v>1375</v>
      </c>
      <c r="H209" s="75">
        <f t="shared" si="9"/>
        <v>4125</v>
      </c>
    </row>
    <row r="210" spans="1:8" x14ac:dyDescent="0.25">
      <c r="A210" s="9">
        <v>45517</v>
      </c>
      <c r="B210">
        <v>11005</v>
      </c>
      <c r="C210" t="s">
        <v>916</v>
      </c>
      <c r="D210" s="9">
        <v>45517</v>
      </c>
      <c r="E210" s="44" t="s">
        <v>903</v>
      </c>
      <c r="F210" s="48">
        <v>5500</v>
      </c>
      <c r="G210">
        <f t="shared" si="8"/>
        <v>1375</v>
      </c>
      <c r="H210" s="75">
        <f t="shared" si="9"/>
        <v>4125</v>
      </c>
    </row>
    <row r="211" spans="1:8" x14ac:dyDescent="0.25">
      <c r="A211" s="9">
        <v>45517</v>
      </c>
      <c r="B211">
        <v>11006</v>
      </c>
      <c r="C211" t="s">
        <v>916</v>
      </c>
      <c r="D211" s="9">
        <v>45517</v>
      </c>
      <c r="E211" s="44" t="s">
        <v>903</v>
      </c>
      <c r="F211" s="48">
        <v>5500</v>
      </c>
      <c r="G211">
        <f t="shared" si="8"/>
        <v>1375</v>
      </c>
      <c r="H211" s="75">
        <f t="shared" si="9"/>
        <v>4125</v>
      </c>
    </row>
    <row r="212" spans="1:8" x14ac:dyDescent="0.25">
      <c r="A212" s="9">
        <v>45517</v>
      </c>
      <c r="B212">
        <v>11007</v>
      </c>
      <c r="C212" t="s">
        <v>894</v>
      </c>
      <c r="D212" s="9">
        <v>45517</v>
      </c>
      <c r="E212" s="44" t="s">
        <v>903</v>
      </c>
      <c r="F212" s="48">
        <v>15200</v>
      </c>
      <c r="G212">
        <f t="shared" si="8"/>
        <v>3800</v>
      </c>
      <c r="H212" s="75">
        <f t="shared" si="9"/>
        <v>11400</v>
      </c>
    </row>
    <row r="213" spans="1:8" x14ac:dyDescent="0.25">
      <c r="A213" s="9">
        <v>45517</v>
      </c>
      <c r="B213">
        <v>11008</v>
      </c>
      <c r="C213" t="s">
        <v>917</v>
      </c>
      <c r="D213" s="9">
        <v>45517</v>
      </c>
      <c r="E213" s="44" t="s">
        <v>903</v>
      </c>
      <c r="F213" s="48">
        <v>16700</v>
      </c>
      <c r="G213">
        <f t="shared" si="8"/>
        <v>4175</v>
      </c>
      <c r="H213" s="75">
        <f t="shared" si="9"/>
        <v>12525</v>
      </c>
    </row>
    <row r="214" spans="1:8" x14ac:dyDescent="0.25">
      <c r="A214" s="9">
        <v>45517</v>
      </c>
      <c r="B214">
        <v>11009</v>
      </c>
      <c r="C214" t="s">
        <v>917</v>
      </c>
      <c r="D214" s="9">
        <v>45517</v>
      </c>
      <c r="E214" s="44" t="s">
        <v>903</v>
      </c>
      <c r="F214" s="48">
        <v>16700</v>
      </c>
      <c r="G214">
        <f t="shared" si="8"/>
        <v>4175</v>
      </c>
      <c r="H214" s="75">
        <f t="shared" si="9"/>
        <v>12525</v>
      </c>
    </row>
    <row r="215" spans="1:8" x14ac:dyDescent="0.25">
      <c r="A215" s="9">
        <v>45517</v>
      </c>
      <c r="B215">
        <v>11010</v>
      </c>
      <c r="C215" t="s">
        <v>918</v>
      </c>
      <c r="D215" s="9">
        <v>45517</v>
      </c>
      <c r="E215" s="44" t="s">
        <v>903</v>
      </c>
      <c r="F215" s="48">
        <v>125000</v>
      </c>
      <c r="G215">
        <f t="shared" si="8"/>
        <v>31250</v>
      </c>
      <c r="H215" s="75">
        <f t="shared" si="9"/>
        <v>93750</v>
      </c>
    </row>
    <row r="216" spans="1:8" x14ac:dyDescent="0.25">
      <c r="A216" s="9">
        <v>45517</v>
      </c>
      <c r="B216">
        <v>11011</v>
      </c>
      <c r="C216" t="s">
        <v>918</v>
      </c>
      <c r="D216" s="9">
        <v>45517</v>
      </c>
      <c r="E216" s="44" t="s">
        <v>903</v>
      </c>
      <c r="F216" s="48">
        <v>125000</v>
      </c>
      <c r="G216">
        <f t="shared" si="8"/>
        <v>31250</v>
      </c>
      <c r="H216" s="75">
        <f t="shared" si="9"/>
        <v>93750</v>
      </c>
    </row>
    <row r="217" spans="1:8" x14ac:dyDescent="0.25">
      <c r="A217" s="9">
        <v>45517</v>
      </c>
      <c r="B217">
        <v>11012</v>
      </c>
      <c r="C217" t="s">
        <v>919</v>
      </c>
      <c r="D217" s="9">
        <v>45517</v>
      </c>
      <c r="E217" s="44" t="s">
        <v>903</v>
      </c>
      <c r="F217" s="48">
        <v>75000</v>
      </c>
      <c r="G217">
        <f t="shared" si="8"/>
        <v>18750</v>
      </c>
      <c r="H217" s="75">
        <f t="shared" si="9"/>
        <v>56250</v>
      </c>
    </row>
    <row r="218" spans="1:8" x14ac:dyDescent="0.25">
      <c r="A218" s="9">
        <v>45517</v>
      </c>
      <c r="B218">
        <v>11013</v>
      </c>
      <c r="C218" t="s">
        <v>919</v>
      </c>
      <c r="D218" s="9">
        <v>45517</v>
      </c>
      <c r="E218" s="44" t="s">
        <v>903</v>
      </c>
      <c r="F218" s="48">
        <v>75000</v>
      </c>
      <c r="G218">
        <f t="shared" si="8"/>
        <v>18750</v>
      </c>
      <c r="H218" s="75">
        <f t="shared" si="9"/>
        <v>56250</v>
      </c>
    </row>
    <row r="219" spans="1:8" x14ac:dyDescent="0.25">
      <c r="A219" s="9">
        <v>45517</v>
      </c>
      <c r="B219">
        <v>11014</v>
      </c>
      <c r="C219" t="s">
        <v>920</v>
      </c>
      <c r="D219" s="9">
        <v>45517</v>
      </c>
      <c r="E219" t="s">
        <v>889</v>
      </c>
      <c r="F219" s="48">
        <v>11500</v>
      </c>
      <c r="G219">
        <f>F219*25%</f>
        <v>2875</v>
      </c>
      <c r="H219" s="75">
        <f t="shared" si="9"/>
        <v>8625</v>
      </c>
    </row>
    <row r="220" spans="1:8" x14ac:dyDescent="0.25">
      <c r="G220">
        <f>SUM(G136:G219)</f>
        <v>640641.28499999992</v>
      </c>
    </row>
    <row r="222" spans="1:8" x14ac:dyDescent="0.25">
      <c r="E222" t="s">
        <v>437</v>
      </c>
      <c r="F222" s="48">
        <f>SUM(F136:F221)</f>
        <v>2562565.1399999997</v>
      </c>
      <c r="G222">
        <f>F236</f>
        <v>35200</v>
      </c>
      <c r="H222" s="75">
        <f>SUM(H136:H221)</f>
        <v>1921923.855</v>
      </c>
    </row>
    <row r="224" spans="1:8" x14ac:dyDescent="0.25">
      <c r="C224" s="44"/>
      <c r="D224" s="44"/>
      <c r="E224" s="45"/>
      <c r="F224" s="44"/>
    </row>
    <row r="225" spans="1:8" x14ac:dyDescent="0.25">
      <c r="F225" s="44"/>
    </row>
    <row r="226" spans="1:8" ht="18" x14ac:dyDescent="0.25">
      <c r="C226" s="39"/>
      <c r="D226" s="55"/>
      <c r="E226" s="15"/>
      <c r="F226" s="67"/>
    </row>
    <row r="227" spans="1:8" x14ac:dyDescent="0.25">
      <c r="C227" s="39"/>
      <c r="D227" s="15"/>
      <c r="E227" s="15"/>
      <c r="F227" s="67"/>
    </row>
    <row r="228" spans="1:8" x14ac:dyDescent="0.25">
      <c r="C228" s="39"/>
      <c r="D228" s="15"/>
      <c r="F228" s="44"/>
    </row>
    <row r="229" spans="1:8" x14ac:dyDescent="0.25">
      <c r="C229" s="39"/>
    </row>
    <row r="230" spans="1:8" x14ac:dyDescent="0.25">
      <c r="E230" s="39"/>
    </row>
    <row r="231" spans="1:8" ht="26.25" x14ac:dyDescent="0.4">
      <c r="A231" s="90">
        <v>45566</v>
      </c>
      <c r="B231" s="91"/>
      <c r="C231" s="91"/>
      <c r="D231" s="91"/>
      <c r="E231" s="91"/>
      <c r="F231" s="91"/>
      <c r="G231" s="91"/>
      <c r="H231" s="92"/>
    </row>
    <row r="232" spans="1:8" x14ac:dyDescent="0.25">
      <c r="A232" s="4" t="s">
        <v>3</v>
      </c>
      <c r="B232" s="4" t="s">
        <v>4</v>
      </c>
      <c r="C232" s="4" t="s">
        <v>5</v>
      </c>
      <c r="D232" s="4" t="s">
        <v>6</v>
      </c>
      <c r="E232" s="38" t="s">
        <v>7</v>
      </c>
      <c r="F232" s="5" t="s">
        <v>8</v>
      </c>
      <c r="G232" s="5" t="s">
        <v>9</v>
      </c>
      <c r="H232" s="74" t="e">
        <f ca="1">+#REF!+#REF!+A232:H232</f>
        <v>#VALUE!</v>
      </c>
    </row>
    <row r="233" spans="1:8" x14ac:dyDescent="0.25">
      <c r="A233" s="9">
        <v>45568</v>
      </c>
      <c r="B233">
        <v>11015</v>
      </c>
      <c r="C233" t="s">
        <v>921</v>
      </c>
      <c r="D233" s="9">
        <v>45568</v>
      </c>
      <c r="E233" t="s">
        <v>922</v>
      </c>
      <c r="F233" s="48">
        <v>109683.35</v>
      </c>
      <c r="G233">
        <f>F233*25%</f>
        <v>27420.837500000001</v>
      </c>
      <c r="H233" s="75">
        <f t="shared" ref="H233:H257" si="10">F233-G233</f>
        <v>82262.512500000012</v>
      </c>
    </row>
    <row r="234" spans="1:8" x14ac:dyDescent="0.25">
      <c r="A234" s="9">
        <v>45568</v>
      </c>
      <c r="B234">
        <v>11016</v>
      </c>
      <c r="C234" t="s">
        <v>809</v>
      </c>
      <c r="D234" s="9">
        <v>45568</v>
      </c>
      <c r="E234" t="s">
        <v>922</v>
      </c>
      <c r="F234" s="48">
        <v>30478.84</v>
      </c>
      <c r="G234">
        <f>F234*5%</f>
        <v>1523.942</v>
      </c>
      <c r="H234" s="75">
        <f t="shared" si="10"/>
        <v>28954.898000000001</v>
      </c>
    </row>
    <row r="235" spans="1:8" x14ac:dyDescent="0.25">
      <c r="A235" s="9">
        <v>45568</v>
      </c>
      <c r="B235">
        <v>11017</v>
      </c>
      <c r="C235" t="s">
        <v>923</v>
      </c>
      <c r="D235" s="9">
        <v>45568</v>
      </c>
      <c r="E235" t="s">
        <v>922</v>
      </c>
      <c r="F235" s="48">
        <v>17155.939999999999</v>
      </c>
      <c r="G235">
        <f t="shared" ref="G235:G257" si="11">F235*25%</f>
        <v>4288.9849999999997</v>
      </c>
      <c r="H235" s="75">
        <f t="shared" si="10"/>
        <v>12866.954999999998</v>
      </c>
    </row>
    <row r="236" spans="1:8" x14ac:dyDescent="0.25">
      <c r="A236" s="9">
        <v>45568</v>
      </c>
      <c r="B236">
        <v>11018</v>
      </c>
      <c r="C236" t="s">
        <v>924</v>
      </c>
      <c r="D236" s="9">
        <v>45568</v>
      </c>
      <c r="E236" t="s">
        <v>922</v>
      </c>
      <c r="F236" s="48">
        <v>35200</v>
      </c>
      <c r="G236">
        <f t="shared" si="11"/>
        <v>8800</v>
      </c>
      <c r="H236" s="75">
        <f t="shared" si="10"/>
        <v>26400</v>
      </c>
    </row>
    <row r="237" spans="1:8" x14ac:dyDescent="0.25">
      <c r="A237" s="9">
        <v>45568</v>
      </c>
      <c r="B237">
        <v>11019</v>
      </c>
      <c r="C237" t="s">
        <v>925</v>
      </c>
      <c r="D237" s="9">
        <v>45568</v>
      </c>
      <c r="E237" t="s">
        <v>922</v>
      </c>
      <c r="F237" s="48">
        <v>5390.54</v>
      </c>
      <c r="G237">
        <f t="shared" si="11"/>
        <v>1347.635</v>
      </c>
      <c r="H237" s="75">
        <f t="shared" si="10"/>
        <v>4042.9049999999997</v>
      </c>
    </row>
    <row r="238" spans="1:8" x14ac:dyDescent="0.25">
      <c r="A238" s="9">
        <v>45568</v>
      </c>
      <c r="B238">
        <v>11020</v>
      </c>
      <c r="C238" t="s">
        <v>926</v>
      </c>
      <c r="D238" s="9">
        <v>45568</v>
      </c>
      <c r="E238" t="s">
        <v>922</v>
      </c>
      <c r="F238" s="48">
        <v>19746</v>
      </c>
      <c r="G238">
        <f t="shared" si="11"/>
        <v>4936.5</v>
      </c>
      <c r="H238" s="75">
        <f t="shared" si="10"/>
        <v>14809.5</v>
      </c>
    </row>
    <row r="239" spans="1:8" x14ac:dyDescent="0.25">
      <c r="A239" s="9">
        <v>45568</v>
      </c>
      <c r="B239">
        <v>11021</v>
      </c>
      <c r="C239" t="s">
        <v>927</v>
      </c>
      <c r="D239" s="9">
        <v>45568</v>
      </c>
      <c r="E239" t="s">
        <v>572</v>
      </c>
      <c r="F239" s="48">
        <v>71800</v>
      </c>
      <c r="G239">
        <f t="shared" si="11"/>
        <v>17950</v>
      </c>
      <c r="H239" s="75">
        <f t="shared" si="10"/>
        <v>53850</v>
      </c>
    </row>
    <row r="240" spans="1:8" x14ac:dyDescent="0.25">
      <c r="A240" s="9">
        <v>45568</v>
      </c>
      <c r="B240">
        <v>11022</v>
      </c>
      <c r="C240" t="s">
        <v>928</v>
      </c>
      <c r="D240" s="9">
        <v>45568</v>
      </c>
      <c r="E240" t="s">
        <v>929</v>
      </c>
      <c r="F240" s="48">
        <v>72928</v>
      </c>
      <c r="G240">
        <f t="shared" si="11"/>
        <v>18232</v>
      </c>
      <c r="H240" s="75">
        <f t="shared" si="10"/>
        <v>54696</v>
      </c>
    </row>
    <row r="241" spans="1:8" x14ac:dyDescent="0.25">
      <c r="A241" s="9">
        <v>45568</v>
      </c>
      <c r="B241">
        <v>11023</v>
      </c>
      <c r="C241" t="s">
        <v>928</v>
      </c>
      <c r="D241" s="9">
        <v>45568</v>
      </c>
      <c r="E241" t="s">
        <v>929</v>
      </c>
      <c r="F241" s="48">
        <v>72928</v>
      </c>
      <c r="G241">
        <f t="shared" si="11"/>
        <v>18232</v>
      </c>
      <c r="H241" s="75">
        <f t="shared" si="10"/>
        <v>54696</v>
      </c>
    </row>
    <row r="242" spans="1:8" x14ac:dyDescent="0.25">
      <c r="A242" s="9">
        <v>45568</v>
      </c>
      <c r="B242">
        <v>11024</v>
      </c>
      <c r="C242" t="s">
        <v>921</v>
      </c>
      <c r="D242" s="9">
        <v>45568</v>
      </c>
      <c r="E242" t="s">
        <v>930</v>
      </c>
      <c r="F242" s="48">
        <v>79962</v>
      </c>
      <c r="G242">
        <f t="shared" si="11"/>
        <v>19990.5</v>
      </c>
      <c r="H242" s="75">
        <f t="shared" si="10"/>
        <v>59971.5</v>
      </c>
    </row>
    <row r="243" spans="1:8" x14ac:dyDescent="0.25">
      <c r="A243" s="9">
        <v>45568</v>
      </c>
      <c r="B243">
        <v>11025</v>
      </c>
      <c r="C243" t="s">
        <v>809</v>
      </c>
      <c r="D243" s="9">
        <v>45568</v>
      </c>
      <c r="E243" t="s">
        <v>930</v>
      </c>
      <c r="F243" s="48">
        <v>11563.4</v>
      </c>
      <c r="G243">
        <f t="shared" si="11"/>
        <v>2890.85</v>
      </c>
      <c r="H243" s="75">
        <f t="shared" si="10"/>
        <v>8672.5499999999993</v>
      </c>
    </row>
    <row r="244" spans="1:8" x14ac:dyDescent="0.25">
      <c r="A244" s="9">
        <v>45568</v>
      </c>
      <c r="B244">
        <v>11026</v>
      </c>
      <c r="C244" t="s">
        <v>924</v>
      </c>
      <c r="D244" s="9">
        <v>45568</v>
      </c>
      <c r="E244" t="s">
        <v>930</v>
      </c>
      <c r="F244" s="48">
        <v>22811.3</v>
      </c>
      <c r="G244">
        <f t="shared" si="11"/>
        <v>5702.8249999999998</v>
      </c>
      <c r="H244" s="75">
        <f t="shared" si="10"/>
        <v>17108.474999999999</v>
      </c>
    </row>
    <row r="245" spans="1:8" x14ac:dyDescent="0.25">
      <c r="A245" s="9">
        <v>45568</v>
      </c>
      <c r="B245">
        <v>11027</v>
      </c>
      <c r="C245" t="s">
        <v>931</v>
      </c>
      <c r="D245" s="9">
        <v>45568</v>
      </c>
      <c r="E245" t="s">
        <v>947</v>
      </c>
      <c r="F245" s="48">
        <v>16649.8</v>
      </c>
      <c r="G245">
        <f t="shared" si="11"/>
        <v>4162.45</v>
      </c>
      <c r="H245" s="75">
        <f t="shared" si="10"/>
        <v>12487.349999999999</v>
      </c>
    </row>
    <row r="246" spans="1:8" x14ac:dyDescent="0.25">
      <c r="A246" s="9">
        <v>45568</v>
      </c>
      <c r="B246">
        <v>11028</v>
      </c>
      <c r="C246" t="s">
        <v>932</v>
      </c>
      <c r="D246" s="9">
        <v>45568</v>
      </c>
      <c r="E246" t="s">
        <v>933</v>
      </c>
      <c r="F246" s="48">
        <v>900</v>
      </c>
      <c r="G246">
        <f t="shared" si="11"/>
        <v>225</v>
      </c>
      <c r="H246" s="75">
        <f t="shared" si="10"/>
        <v>675</v>
      </c>
    </row>
    <row r="247" spans="1:8" x14ac:dyDescent="0.25">
      <c r="A247" s="9">
        <v>45568</v>
      </c>
      <c r="B247">
        <v>11029</v>
      </c>
      <c r="C247" t="s">
        <v>934</v>
      </c>
      <c r="D247" s="9">
        <v>45568</v>
      </c>
      <c r="E247" t="s">
        <v>933</v>
      </c>
      <c r="F247" s="48">
        <v>3500</v>
      </c>
      <c r="G247">
        <f t="shared" si="11"/>
        <v>875</v>
      </c>
      <c r="H247" s="75">
        <f t="shared" si="10"/>
        <v>2625</v>
      </c>
    </row>
    <row r="248" spans="1:8" x14ac:dyDescent="0.25">
      <c r="A248" s="9">
        <v>45589</v>
      </c>
      <c r="B248">
        <v>11030</v>
      </c>
      <c r="C248" t="s">
        <v>935</v>
      </c>
      <c r="D248" s="9">
        <v>45589</v>
      </c>
      <c r="E248" t="s">
        <v>937</v>
      </c>
      <c r="F248" s="48">
        <v>5074.5</v>
      </c>
      <c r="G248">
        <f t="shared" si="11"/>
        <v>1268.625</v>
      </c>
      <c r="H248" s="75">
        <f t="shared" si="10"/>
        <v>3805.875</v>
      </c>
    </row>
    <row r="249" spans="1:8" x14ac:dyDescent="0.25">
      <c r="A249" s="9">
        <v>45589</v>
      </c>
      <c r="B249">
        <v>11031</v>
      </c>
      <c r="C249" t="s">
        <v>936</v>
      </c>
      <c r="D249" s="9">
        <v>45589</v>
      </c>
      <c r="E249" t="s">
        <v>937</v>
      </c>
      <c r="F249" s="48">
        <v>4734.5</v>
      </c>
      <c r="G249">
        <f t="shared" si="11"/>
        <v>1183.625</v>
      </c>
      <c r="H249" s="75">
        <f t="shared" si="10"/>
        <v>3550.875</v>
      </c>
    </row>
    <row r="250" spans="1:8" x14ac:dyDescent="0.25">
      <c r="A250" s="9">
        <v>45589</v>
      </c>
      <c r="B250">
        <v>11032</v>
      </c>
      <c r="C250" t="s">
        <v>938</v>
      </c>
      <c r="D250" s="9">
        <v>45589</v>
      </c>
      <c r="E250" t="s">
        <v>943</v>
      </c>
      <c r="F250" s="48">
        <v>2178</v>
      </c>
      <c r="G250">
        <f t="shared" si="11"/>
        <v>544.5</v>
      </c>
      <c r="H250" s="75">
        <f t="shared" si="10"/>
        <v>1633.5</v>
      </c>
    </row>
    <row r="251" spans="1:8" x14ac:dyDescent="0.25">
      <c r="A251" s="9">
        <v>45589</v>
      </c>
      <c r="B251">
        <v>11033</v>
      </c>
      <c r="C251" t="s">
        <v>938</v>
      </c>
      <c r="D251" s="9">
        <v>45589</v>
      </c>
      <c r="E251" t="s">
        <v>943</v>
      </c>
      <c r="F251" s="48">
        <v>2178</v>
      </c>
      <c r="G251">
        <f t="shared" si="11"/>
        <v>544.5</v>
      </c>
      <c r="H251" s="75">
        <f t="shared" si="10"/>
        <v>1633.5</v>
      </c>
    </row>
    <row r="252" spans="1:8" x14ac:dyDescent="0.25">
      <c r="A252" s="9">
        <v>45589</v>
      </c>
      <c r="B252">
        <v>11034</v>
      </c>
      <c r="C252" t="s">
        <v>939</v>
      </c>
      <c r="D252" s="9">
        <v>45589</v>
      </c>
      <c r="E252" t="s">
        <v>943</v>
      </c>
      <c r="F252" s="48">
        <v>79962</v>
      </c>
      <c r="G252">
        <f t="shared" si="11"/>
        <v>19990.5</v>
      </c>
      <c r="H252" s="75">
        <f t="shared" si="10"/>
        <v>59971.5</v>
      </c>
    </row>
    <row r="253" spans="1:8" x14ac:dyDescent="0.25">
      <c r="A253" s="9">
        <v>45589</v>
      </c>
      <c r="B253">
        <v>11035</v>
      </c>
      <c r="C253" t="s">
        <v>940</v>
      </c>
      <c r="D253" s="9">
        <v>45589</v>
      </c>
      <c r="E253" t="s">
        <v>943</v>
      </c>
      <c r="F253" s="48">
        <v>17155.939999999999</v>
      </c>
      <c r="G253">
        <f t="shared" si="11"/>
        <v>4288.9849999999997</v>
      </c>
      <c r="H253" s="75">
        <f t="shared" si="10"/>
        <v>12866.954999999998</v>
      </c>
    </row>
    <row r="254" spans="1:8" x14ac:dyDescent="0.25">
      <c r="A254" s="9">
        <v>45589</v>
      </c>
      <c r="B254">
        <v>11036</v>
      </c>
      <c r="C254" t="s">
        <v>941</v>
      </c>
      <c r="D254" s="9">
        <v>45589</v>
      </c>
      <c r="E254" t="s">
        <v>943</v>
      </c>
      <c r="F254" s="48">
        <v>17155.939999999999</v>
      </c>
      <c r="G254">
        <f t="shared" si="11"/>
        <v>4288.9849999999997</v>
      </c>
      <c r="H254" s="75">
        <f t="shared" si="10"/>
        <v>12866.954999999998</v>
      </c>
    </row>
    <row r="255" spans="1:8" x14ac:dyDescent="0.25">
      <c r="A255" s="9">
        <v>45589</v>
      </c>
      <c r="B255">
        <v>11037</v>
      </c>
      <c r="C255" t="s">
        <v>942</v>
      </c>
      <c r="D255" s="9">
        <v>45589</v>
      </c>
      <c r="E255" t="s">
        <v>944</v>
      </c>
      <c r="F255" s="48">
        <v>24487</v>
      </c>
      <c r="G255">
        <f t="shared" si="11"/>
        <v>6121.75</v>
      </c>
      <c r="H255" s="75">
        <f t="shared" si="10"/>
        <v>18365.25</v>
      </c>
    </row>
    <row r="256" spans="1:8" x14ac:dyDescent="0.25">
      <c r="A256" s="9">
        <v>45595</v>
      </c>
      <c r="B256">
        <v>11038</v>
      </c>
      <c r="C256" t="s">
        <v>945</v>
      </c>
      <c r="D256" s="9">
        <v>45595</v>
      </c>
      <c r="E256" t="s">
        <v>946</v>
      </c>
      <c r="F256" s="48">
        <v>115640</v>
      </c>
      <c r="G256">
        <f t="shared" si="11"/>
        <v>28910</v>
      </c>
      <c r="H256" s="75">
        <f t="shared" si="10"/>
        <v>86730</v>
      </c>
    </row>
    <row r="257" spans="1:8" x14ac:dyDescent="0.25">
      <c r="A257" s="9">
        <v>45595</v>
      </c>
      <c r="B257">
        <v>11039</v>
      </c>
      <c r="C257" t="s">
        <v>945</v>
      </c>
      <c r="D257" s="9">
        <v>45595</v>
      </c>
      <c r="E257" t="s">
        <v>946</v>
      </c>
      <c r="F257" s="48">
        <v>115640</v>
      </c>
      <c r="G257">
        <f t="shared" si="11"/>
        <v>28910</v>
      </c>
      <c r="H257" s="75">
        <f t="shared" si="10"/>
        <v>86730</v>
      </c>
    </row>
    <row r="260" spans="1:8" x14ac:dyDescent="0.25">
      <c r="E260" t="s">
        <v>437</v>
      </c>
      <c r="F260" s="48">
        <f>SUM(F233:F259)</f>
        <v>954903.05</v>
      </c>
      <c r="G260">
        <f>SUM(G233:G259)</f>
        <v>232629.9945</v>
      </c>
      <c r="H260" s="75">
        <f>SUM(H233:H259)</f>
        <v>722273.0554999999</v>
      </c>
    </row>
    <row r="263" spans="1:8" x14ac:dyDescent="0.25">
      <c r="E263" s="39"/>
    </row>
    <row r="264" spans="1:8" ht="26.25" x14ac:dyDescent="0.4">
      <c r="A264" s="90">
        <v>45607</v>
      </c>
      <c r="B264" s="91"/>
      <c r="C264" s="91"/>
      <c r="D264" s="91"/>
      <c r="E264" s="91"/>
      <c r="F264" s="91"/>
      <c r="G264" s="91"/>
      <c r="H264" s="92"/>
    </row>
    <row r="265" spans="1:8" x14ac:dyDescent="0.25">
      <c r="A265" s="4" t="s">
        <v>3</v>
      </c>
      <c r="B265" s="4" t="s">
        <v>4</v>
      </c>
      <c r="C265" s="4" t="s">
        <v>5</v>
      </c>
      <c r="D265" s="4" t="s">
        <v>6</v>
      </c>
      <c r="E265" s="38" t="s">
        <v>7</v>
      </c>
      <c r="F265" s="5" t="s">
        <v>8</v>
      </c>
      <c r="G265" s="5" t="s">
        <v>9</v>
      </c>
      <c r="H265" s="74" t="e">
        <f ca="1">+#REF!+#REF!+A265:H265</f>
        <v>#VALUE!</v>
      </c>
    </row>
    <row r="266" spans="1:8" x14ac:dyDescent="0.25">
      <c r="A266" s="9">
        <v>45604</v>
      </c>
      <c r="B266">
        <v>11040</v>
      </c>
      <c r="C266" t="s">
        <v>948</v>
      </c>
      <c r="D266" s="9">
        <v>45604</v>
      </c>
      <c r="E266" t="s">
        <v>949</v>
      </c>
      <c r="F266" s="48">
        <v>23911.5</v>
      </c>
      <c r="G266">
        <f t="shared" ref="G266:G297" si="12">F266*25%</f>
        <v>5977.875</v>
      </c>
      <c r="H266" s="75">
        <f t="shared" ref="H266:H297" si="13">F266-G266</f>
        <v>17933.625</v>
      </c>
    </row>
    <row r="267" spans="1:8" x14ac:dyDescent="0.25">
      <c r="A267" s="9">
        <v>45604</v>
      </c>
      <c r="B267">
        <v>11041</v>
      </c>
      <c r="C267" t="s">
        <v>948</v>
      </c>
      <c r="D267" s="9">
        <v>45604</v>
      </c>
      <c r="E267" t="s">
        <v>949</v>
      </c>
      <c r="F267" s="48">
        <v>23911.5</v>
      </c>
      <c r="G267">
        <f t="shared" si="12"/>
        <v>5977.875</v>
      </c>
      <c r="H267" s="75">
        <f t="shared" si="13"/>
        <v>17933.625</v>
      </c>
    </row>
    <row r="268" spans="1:8" x14ac:dyDescent="0.25">
      <c r="A268" s="9">
        <v>45604</v>
      </c>
      <c r="B268">
        <v>11042</v>
      </c>
      <c r="C268" t="s">
        <v>950</v>
      </c>
      <c r="D268" s="9">
        <v>45604</v>
      </c>
      <c r="E268" t="s">
        <v>667</v>
      </c>
      <c r="F268" s="48">
        <v>2178</v>
      </c>
      <c r="G268">
        <f t="shared" si="12"/>
        <v>544.5</v>
      </c>
      <c r="H268" s="75">
        <f t="shared" si="13"/>
        <v>1633.5</v>
      </c>
    </row>
    <row r="269" spans="1:8" x14ac:dyDescent="0.25">
      <c r="A269" s="9">
        <v>45604</v>
      </c>
      <c r="B269">
        <v>11043</v>
      </c>
      <c r="C269" t="s">
        <v>950</v>
      </c>
      <c r="D269" s="9">
        <v>45604</v>
      </c>
      <c r="E269" t="s">
        <v>667</v>
      </c>
      <c r="F269" s="48">
        <v>2178</v>
      </c>
      <c r="G269">
        <f t="shared" si="12"/>
        <v>544.5</v>
      </c>
      <c r="H269" s="75">
        <f t="shared" si="13"/>
        <v>1633.5</v>
      </c>
    </row>
    <row r="270" spans="1:8" x14ac:dyDescent="0.25">
      <c r="A270" s="9">
        <v>45604</v>
      </c>
      <c r="B270">
        <v>11044</v>
      </c>
      <c r="C270" t="s">
        <v>950</v>
      </c>
      <c r="D270" s="9">
        <v>45604</v>
      </c>
      <c r="E270" t="s">
        <v>667</v>
      </c>
      <c r="F270" s="48">
        <v>2178</v>
      </c>
      <c r="G270">
        <f t="shared" si="12"/>
        <v>544.5</v>
      </c>
      <c r="H270" s="75">
        <f t="shared" si="13"/>
        <v>1633.5</v>
      </c>
    </row>
    <row r="271" spans="1:8" x14ac:dyDescent="0.25">
      <c r="A271" s="9">
        <v>45604</v>
      </c>
      <c r="B271">
        <v>11045</v>
      </c>
      <c r="C271" t="s">
        <v>951</v>
      </c>
      <c r="D271" s="9">
        <v>45604</v>
      </c>
      <c r="E271" t="s">
        <v>667</v>
      </c>
      <c r="F271" s="48">
        <v>17978.400000000001</v>
      </c>
      <c r="G271">
        <f t="shared" si="12"/>
        <v>4494.6000000000004</v>
      </c>
      <c r="H271" s="75">
        <f t="shared" si="13"/>
        <v>13483.800000000001</v>
      </c>
    </row>
    <row r="272" spans="1:8" x14ac:dyDescent="0.25">
      <c r="A272" s="9">
        <v>45604</v>
      </c>
      <c r="B272">
        <v>11046</v>
      </c>
      <c r="C272" t="s">
        <v>951</v>
      </c>
      <c r="D272" s="9">
        <v>45604</v>
      </c>
      <c r="E272" t="s">
        <v>667</v>
      </c>
      <c r="F272" s="48">
        <v>17978.400000000001</v>
      </c>
      <c r="G272">
        <f t="shared" si="12"/>
        <v>4494.6000000000004</v>
      </c>
      <c r="H272" s="75">
        <f t="shared" si="13"/>
        <v>13483.800000000001</v>
      </c>
    </row>
    <row r="273" spans="1:8" x14ac:dyDescent="0.25">
      <c r="A273" s="9">
        <v>45604</v>
      </c>
      <c r="B273">
        <v>11047</v>
      </c>
      <c r="C273" t="s">
        <v>951</v>
      </c>
      <c r="D273" s="9">
        <v>45604</v>
      </c>
      <c r="E273" t="s">
        <v>667</v>
      </c>
      <c r="F273" s="48">
        <v>17978.400000000001</v>
      </c>
      <c r="G273">
        <f t="shared" si="12"/>
        <v>4494.6000000000004</v>
      </c>
      <c r="H273" s="75">
        <f t="shared" si="13"/>
        <v>13483.800000000001</v>
      </c>
    </row>
    <row r="274" spans="1:8" x14ac:dyDescent="0.25">
      <c r="A274" s="9">
        <v>45604</v>
      </c>
      <c r="B274">
        <v>11048</v>
      </c>
      <c r="C274" t="s">
        <v>952</v>
      </c>
      <c r="D274" s="9">
        <v>45604</v>
      </c>
      <c r="E274" t="s">
        <v>667</v>
      </c>
      <c r="F274" s="48">
        <v>23191.5</v>
      </c>
      <c r="G274">
        <f t="shared" si="12"/>
        <v>5797.875</v>
      </c>
      <c r="H274" s="75">
        <f t="shared" si="13"/>
        <v>17393.625</v>
      </c>
    </row>
    <row r="275" spans="1:8" x14ac:dyDescent="0.25">
      <c r="A275" s="9">
        <v>45604</v>
      </c>
      <c r="B275">
        <v>11049</v>
      </c>
      <c r="C275" t="s">
        <v>953</v>
      </c>
      <c r="D275" s="9">
        <v>45604</v>
      </c>
      <c r="E275" t="s">
        <v>667</v>
      </c>
      <c r="F275" s="48">
        <v>79962</v>
      </c>
      <c r="G275">
        <f t="shared" si="12"/>
        <v>19990.5</v>
      </c>
      <c r="H275" s="75">
        <f t="shared" si="13"/>
        <v>59971.5</v>
      </c>
    </row>
    <row r="276" spans="1:8" x14ac:dyDescent="0.25">
      <c r="A276" s="9">
        <v>45604</v>
      </c>
      <c r="B276">
        <v>11050</v>
      </c>
      <c r="C276" t="s">
        <v>953</v>
      </c>
      <c r="D276" s="9">
        <v>45604</v>
      </c>
      <c r="E276" t="s">
        <v>667</v>
      </c>
      <c r="F276" s="48">
        <v>79962</v>
      </c>
      <c r="G276">
        <f t="shared" si="12"/>
        <v>19990.5</v>
      </c>
      <c r="H276" s="75">
        <f t="shared" si="13"/>
        <v>59971.5</v>
      </c>
    </row>
    <row r="277" spans="1:8" x14ac:dyDescent="0.25">
      <c r="A277" s="9">
        <v>45604</v>
      </c>
      <c r="B277">
        <v>11051</v>
      </c>
      <c r="C277" t="s">
        <v>953</v>
      </c>
      <c r="D277" s="9">
        <v>45604</v>
      </c>
      <c r="E277" t="s">
        <v>667</v>
      </c>
      <c r="F277" s="48">
        <v>79962</v>
      </c>
      <c r="G277">
        <f t="shared" si="12"/>
        <v>19990.5</v>
      </c>
      <c r="H277" s="75">
        <f t="shared" si="13"/>
        <v>59971.5</v>
      </c>
    </row>
    <row r="278" spans="1:8" x14ac:dyDescent="0.25">
      <c r="A278" s="9">
        <v>45604</v>
      </c>
      <c r="B278">
        <v>11052</v>
      </c>
      <c r="C278" t="s">
        <v>954</v>
      </c>
      <c r="D278" s="9">
        <v>45604</v>
      </c>
      <c r="E278" t="s">
        <v>667</v>
      </c>
      <c r="F278" s="48">
        <v>17155.939999999999</v>
      </c>
      <c r="G278">
        <f t="shared" si="12"/>
        <v>4288.9849999999997</v>
      </c>
      <c r="H278" s="75">
        <f t="shared" si="13"/>
        <v>12866.954999999998</v>
      </c>
    </row>
    <row r="279" spans="1:8" x14ac:dyDescent="0.25">
      <c r="A279" s="9">
        <v>45604</v>
      </c>
      <c r="B279">
        <v>11053</v>
      </c>
      <c r="C279" t="s">
        <v>954</v>
      </c>
      <c r="D279" s="9">
        <v>45604</v>
      </c>
      <c r="E279" t="s">
        <v>667</v>
      </c>
      <c r="F279" s="48">
        <v>17155.939999999999</v>
      </c>
      <c r="G279">
        <f t="shared" si="12"/>
        <v>4288.9849999999997</v>
      </c>
      <c r="H279" s="75">
        <f t="shared" si="13"/>
        <v>12866.954999999998</v>
      </c>
    </row>
    <row r="280" spans="1:8" x14ac:dyDescent="0.25">
      <c r="A280" s="9">
        <v>45604</v>
      </c>
      <c r="B280">
        <v>11054</v>
      </c>
      <c r="C280" t="s">
        <v>954</v>
      </c>
      <c r="D280" s="9">
        <v>45604</v>
      </c>
      <c r="E280" t="s">
        <v>667</v>
      </c>
      <c r="F280" s="48">
        <v>17155.939999999999</v>
      </c>
      <c r="G280">
        <f t="shared" si="12"/>
        <v>4288.9849999999997</v>
      </c>
      <c r="H280" s="75">
        <f t="shared" si="13"/>
        <v>12866.954999999998</v>
      </c>
    </row>
    <row r="281" spans="1:8" x14ac:dyDescent="0.25">
      <c r="A281" s="9">
        <v>45611</v>
      </c>
      <c r="B281">
        <v>11055</v>
      </c>
      <c r="C281" t="s">
        <v>956</v>
      </c>
      <c r="D281" s="9">
        <v>45611</v>
      </c>
      <c r="E281" t="s">
        <v>955</v>
      </c>
      <c r="F281" s="48">
        <v>1690</v>
      </c>
      <c r="G281">
        <f t="shared" si="12"/>
        <v>422.5</v>
      </c>
      <c r="H281" s="75">
        <f t="shared" si="13"/>
        <v>1267.5</v>
      </c>
    </row>
    <row r="282" spans="1:8" x14ac:dyDescent="0.25">
      <c r="A282" s="9">
        <v>45611</v>
      </c>
      <c r="B282">
        <v>11056</v>
      </c>
      <c r="C282" t="s">
        <v>957</v>
      </c>
      <c r="D282" s="9">
        <v>45611</v>
      </c>
      <c r="E282" t="s">
        <v>958</v>
      </c>
      <c r="F282" s="48">
        <v>1930.23</v>
      </c>
      <c r="G282">
        <f t="shared" si="12"/>
        <v>482.5575</v>
      </c>
      <c r="H282" s="75">
        <f t="shared" si="13"/>
        <v>1447.6725000000001</v>
      </c>
    </row>
    <row r="283" spans="1:8" x14ac:dyDescent="0.25">
      <c r="A283" s="9">
        <v>45611</v>
      </c>
      <c r="B283">
        <v>11057</v>
      </c>
      <c r="C283" t="s">
        <v>951</v>
      </c>
      <c r="D283" s="9">
        <v>45611</v>
      </c>
      <c r="E283" t="s">
        <v>958</v>
      </c>
      <c r="F283" s="48">
        <v>8807.18</v>
      </c>
      <c r="G283">
        <f t="shared" si="12"/>
        <v>2201.7950000000001</v>
      </c>
      <c r="H283" s="75">
        <f t="shared" si="13"/>
        <v>6605.3850000000002</v>
      </c>
    </row>
    <row r="284" spans="1:8" x14ac:dyDescent="0.25">
      <c r="A284" s="9">
        <v>45611</v>
      </c>
      <c r="B284">
        <v>11058</v>
      </c>
      <c r="C284" t="s">
        <v>959</v>
      </c>
      <c r="D284" s="9">
        <v>45611</v>
      </c>
      <c r="E284" t="s">
        <v>958</v>
      </c>
      <c r="F284" s="48">
        <v>89428.44</v>
      </c>
      <c r="G284">
        <f t="shared" si="12"/>
        <v>22357.11</v>
      </c>
      <c r="H284" s="75">
        <f t="shared" si="13"/>
        <v>67071.33</v>
      </c>
    </row>
    <row r="285" spans="1:8" x14ac:dyDescent="0.25">
      <c r="A285" s="9">
        <v>45615</v>
      </c>
      <c r="B285">
        <v>11059</v>
      </c>
      <c r="C285" t="s">
        <v>960</v>
      </c>
      <c r="D285" s="9">
        <v>45615</v>
      </c>
      <c r="E285" t="s">
        <v>958</v>
      </c>
      <c r="F285" s="48">
        <v>26200</v>
      </c>
      <c r="G285">
        <f t="shared" si="12"/>
        <v>6550</v>
      </c>
      <c r="H285" s="75">
        <f t="shared" si="13"/>
        <v>19650</v>
      </c>
    </row>
    <row r="286" spans="1:8" x14ac:dyDescent="0.25">
      <c r="A286" s="9">
        <v>45615</v>
      </c>
      <c r="B286">
        <v>11060</v>
      </c>
      <c r="C286" t="s">
        <v>960</v>
      </c>
      <c r="D286" s="9">
        <v>45615</v>
      </c>
      <c r="E286" t="s">
        <v>961</v>
      </c>
      <c r="F286" s="48">
        <v>26200</v>
      </c>
      <c r="G286">
        <f t="shared" si="12"/>
        <v>6550</v>
      </c>
      <c r="H286" s="75">
        <f t="shared" si="13"/>
        <v>19650</v>
      </c>
    </row>
    <row r="287" spans="1:8" x14ac:dyDescent="0.25">
      <c r="A287" s="9">
        <v>45615</v>
      </c>
      <c r="B287">
        <v>11061</v>
      </c>
      <c r="C287" t="s">
        <v>962</v>
      </c>
      <c r="D287" s="9">
        <v>45615</v>
      </c>
      <c r="E287" t="s">
        <v>963</v>
      </c>
      <c r="F287" s="48">
        <v>83000</v>
      </c>
      <c r="G287">
        <f t="shared" si="12"/>
        <v>20750</v>
      </c>
      <c r="H287" s="75">
        <f t="shared" si="13"/>
        <v>62250</v>
      </c>
    </row>
    <row r="288" spans="1:8" x14ac:dyDescent="0.25">
      <c r="A288" s="9">
        <v>45615</v>
      </c>
      <c r="B288">
        <v>11062</v>
      </c>
      <c r="C288" t="s">
        <v>962</v>
      </c>
      <c r="D288" s="9">
        <v>45615</v>
      </c>
      <c r="E288" t="s">
        <v>963</v>
      </c>
      <c r="F288" s="48">
        <v>83000</v>
      </c>
      <c r="G288">
        <f t="shared" si="12"/>
        <v>20750</v>
      </c>
      <c r="H288" s="75">
        <f t="shared" si="13"/>
        <v>62250</v>
      </c>
    </row>
    <row r="289" spans="1:8" x14ac:dyDescent="0.25">
      <c r="A289" s="9">
        <v>45616</v>
      </c>
      <c r="B289">
        <v>11063</v>
      </c>
      <c r="C289" t="s">
        <v>964</v>
      </c>
      <c r="D289" s="9">
        <v>45616</v>
      </c>
      <c r="E289" t="s">
        <v>965</v>
      </c>
      <c r="F289" s="48">
        <v>36100</v>
      </c>
      <c r="G289">
        <f t="shared" si="12"/>
        <v>9025</v>
      </c>
      <c r="H289" s="75">
        <f t="shared" si="13"/>
        <v>27075</v>
      </c>
    </row>
    <row r="290" spans="1:8" x14ac:dyDescent="0.25">
      <c r="A290" s="9">
        <v>45616</v>
      </c>
      <c r="B290">
        <v>11064</v>
      </c>
      <c r="C290" t="s">
        <v>957</v>
      </c>
      <c r="D290" s="9">
        <v>45616</v>
      </c>
      <c r="E290" t="s">
        <v>969</v>
      </c>
      <c r="F290" s="48">
        <v>1930.32</v>
      </c>
      <c r="G290">
        <f t="shared" si="12"/>
        <v>482.58</v>
      </c>
      <c r="H290" s="75">
        <f t="shared" si="13"/>
        <v>1447.74</v>
      </c>
    </row>
    <row r="291" spans="1:8" x14ac:dyDescent="0.25">
      <c r="A291" s="9">
        <v>45616</v>
      </c>
      <c r="B291">
        <v>11065</v>
      </c>
      <c r="C291" t="s">
        <v>966</v>
      </c>
      <c r="D291" s="9">
        <v>45616</v>
      </c>
      <c r="E291" t="s">
        <v>969</v>
      </c>
      <c r="F291" s="48">
        <v>2178</v>
      </c>
      <c r="G291">
        <f t="shared" si="12"/>
        <v>544.5</v>
      </c>
      <c r="H291" s="75">
        <f t="shared" si="13"/>
        <v>1633.5</v>
      </c>
    </row>
    <row r="292" spans="1:8" x14ac:dyDescent="0.25">
      <c r="A292" s="9">
        <v>45616</v>
      </c>
      <c r="B292">
        <v>11066</v>
      </c>
      <c r="C292" t="s">
        <v>951</v>
      </c>
      <c r="D292" s="9">
        <v>45616</v>
      </c>
      <c r="E292" t="s">
        <v>969</v>
      </c>
      <c r="F292" s="48">
        <v>8807.18</v>
      </c>
      <c r="G292">
        <f t="shared" si="12"/>
        <v>2201.7950000000001</v>
      </c>
      <c r="H292" s="75">
        <f t="shared" si="13"/>
        <v>6605.3850000000002</v>
      </c>
    </row>
    <row r="293" spans="1:8" x14ac:dyDescent="0.25">
      <c r="A293" s="9">
        <v>45616</v>
      </c>
      <c r="B293">
        <v>11067</v>
      </c>
      <c r="C293" t="s">
        <v>951</v>
      </c>
      <c r="D293" s="9">
        <v>45616</v>
      </c>
      <c r="E293" t="s">
        <v>969</v>
      </c>
      <c r="F293" s="48">
        <v>8807.18</v>
      </c>
      <c r="G293">
        <f t="shared" si="12"/>
        <v>2201.7950000000001</v>
      </c>
      <c r="H293" s="75">
        <f t="shared" si="13"/>
        <v>6605.3850000000002</v>
      </c>
    </row>
    <row r="294" spans="1:8" x14ac:dyDescent="0.25">
      <c r="A294" s="9">
        <v>45616</v>
      </c>
      <c r="B294">
        <v>11068</v>
      </c>
      <c r="C294" t="s">
        <v>967</v>
      </c>
      <c r="D294" s="9">
        <v>45616</v>
      </c>
      <c r="E294" t="s">
        <v>969</v>
      </c>
      <c r="F294" s="48">
        <v>20780.740000000002</v>
      </c>
      <c r="G294">
        <f t="shared" si="12"/>
        <v>5195.1850000000004</v>
      </c>
      <c r="H294" s="75">
        <f t="shared" si="13"/>
        <v>15585.555</v>
      </c>
    </row>
    <row r="295" spans="1:8" x14ac:dyDescent="0.25">
      <c r="A295" s="9">
        <v>45616</v>
      </c>
      <c r="B295">
        <v>11069</v>
      </c>
      <c r="C295" t="s">
        <v>967</v>
      </c>
      <c r="D295" s="9">
        <v>45616</v>
      </c>
      <c r="E295" t="s">
        <v>969</v>
      </c>
      <c r="F295" s="48">
        <v>20780.740000000002</v>
      </c>
      <c r="G295">
        <f t="shared" si="12"/>
        <v>5195.1850000000004</v>
      </c>
      <c r="H295" s="75">
        <f t="shared" si="13"/>
        <v>15585.555</v>
      </c>
    </row>
    <row r="296" spans="1:8" x14ac:dyDescent="0.25">
      <c r="A296" s="9">
        <v>45616</v>
      </c>
      <c r="B296">
        <v>11070</v>
      </c>
      <c r="C296" t="s">
        <v>968</v>
      </c>
      <c r="D296" s="9">
        <v>45616</v>
      </c>
      <c r="E296" t="s">
        <v>969</v>
      </c>
      <c r="F296" s="48">
        <v>89428.44</v>
      </c>
      <c r="G296">
        <f t="shared" si="12"/>
        <v>22357.11</v>
      </c>
      <c r="H296" s="75">
        <f t="shared" si="13"/>
        <v>67071.33</v>
      </c>
    </row>
    <row r="297" spans="1:8" x14ac:dyDescent="0.25">
      <c r="A297" s="9">
        <v>45616</v>
      </c>
      <c r="B297">
        <v>11071</v>
      </c>
      <c r="C297" t="s">
        <v>951</v>
      </c>
      <c r="D297" s="9">
        <v>45616</v>
      </c>
      <c r="E297" t="s">
        <v>970</v>
      </c>
      <c r="F297" s="48">
        <v>8807.18</v>
      </c>
      <c r="G297">
        <f t="shared" si="12"/>
        <v>2201.7950000000001</v>
      </c>
      <c r="H297" s="75">
        <f t="shared" si="13"/>
        <v>6605.3850000000002</v>
      </c>
    </row>
    <row r="298" spans="1:8" x14ac:dyDescent="0.25">
      <c r="A298" s="9">
        <v>45616</v>
      </c>
      <c r="B298">
        <v>11072</v>
      </c>
      <c r="C298" t="s">
        <v>951</v>
      </c>
      <c r="D298" s="9">
        <v>45616</v>
      </c>
      <c r="E298" t="s">
        <v>970</v>
      </c>
      <c r="F298" s="48">
        <v>8807.18</v>
      </c>
      <c r="G298">
        <f t="shared" ref="G298:G329" si="14">F298*25%</f>
        <v>2201.7950000000001</v>
      </c>
      <c r="H298" s="75">
        <f t="shared" ref="H298:H329" si="15">F298-G298</f>
        <v>6605.3850000000002</v>
      </c>
    </row>
    <row r="299" spans="1:8" x14ac:dyDescent="0.25">
      <c r="A299" s="9">
        <v>45616</v>
      </c>
      <c r="B299">
        <v>11073</v>
      </c>
      <c r="C299" t="s">
        <v>968</v>
      </c>
      <c r="D299" s="9">
        <v>45616</v>
      </c>
      <c r="E299" t="s">
        <v>970</v>
      </c>
      <c r="F299" s="48">
        <v>89428.44</v>
      </c>
      <c r="G299">
        <f t="shared" si="14"/>
        <v>22357.11</v>
      </c>
      <c r="H299" s="75">
        <f t="shared" si="15"/>
        <v>67071.33</v>
      </c>
    </row>
    <row r="300" spans="1:8" x14ac:dyDescent="0.25">
      <c r="A300" s="9">
        <v>45616</v>
      </c>
      <c r="B300">
        <v>11074</v>
      </c>
      <c r="C300" t="s">
        <v>957</v>
      </c>
      <c r="D300" s="9">
        <v>45616</v>
      </c>
      <c r="E300" t="s">
        <v>972</v>
      </c>
      <c r="F300" s="48">
        <v>1930.32</v>
      </c>
      <c r="G300">
        <f t="shared" si="14"/>
        <v>482.58</v>
      </c>
      <c r="H300" s="75">
        <f t="shared" si="15"/>
        <v>1447.74</v>
      </c>
    </row>
    <row r="301" spans="1:8" x14ac:dyDescent="0.25">
      <c r="A301" s="9">
        <v>45616</v>
      </c>
      <c r="B301">
        <v>11075</v>
      </c>
      <c r="C301" t="s">
        <v>957</v>
      </c>
      <c r="D301" s="9">
        <v>45616</v>
      </c>
      <c r="E301" t="s">
        <v>972</v>
      </c>
      <c r="F301" s="48">
        <v>1930.32</v>
      </c>
      <c r="G301">
        <f t="shared" si="14"/>
        <v>482.58</v>
      </c>
      <c r="H301" s="75">
        <f t="shared" si="15"/>
        <v>1447.74</v>
      </c>
    </row>
    <row r="302" spans="1:8" x14ac:dyDescent="0.25">
      <c r="A302" s="9">
        <v>45616</v>
      </c>
      <c r="B302">
        <v>11076</v>
      </c>
      <c r="C302" t="s">
        <v>966</v>
      </c>
      <c r="D302" s="9">
        <v>45616</v>
      </c>
      <c r="E302" t="s">
        <v>972</v>
      </c>
      <c r="F302" s="48">
        <v>2178</v>
      </c>
      <c r="G302">
        <f t="shared" si="14"/>
        <v>544.5</v>
      </c>
      <c r="H302" s="75">
        <f t="shared" si="15"/>
        <v>1633.5</v>
      </c>
    </row>
    <row r="303" spans="1:8" x14ac:dyDescent="0.25">
      <c r="A303" s="9">
        <v>45616</v>
      </c>
      <c r="B303">
        <v>11077</v>
      </c>
      <c r="C303" t="s">
        <v>966</v>
      </c>
      <c r="D303" s="9">
        <v>45616</v>
      </c>
      <c r="E303" t="s">
        <v>972</v>
      </c>
      <c r="F303" s="48">
        <v>2178</v>
      </c>
      <c r="G303">
        <f t="shared" si="14"/>
        <v>544.5</v>
      </c>
      <c r="H303" s="75">
        <f t="shared" si="15"/>
        <v>1633.5</v>
      </c>
    </row>
    <row r="304" spans="1:8" x14ac:dyDescent="0.25">
      <c r="A304" s="9">
        <v>45616</v>
      </c>
      <c r="B304">
        <v>11078</v>
      </c>
      <c r="C304" t="s">
        <v>951</v>
      </c>
      <c r="D304" s="9">
        <v>45616</v>
      </c>
      <c r="E304" t="s">
        <v>972</v>
      </c>
      <c r="F304" s="48">
        <v>8807.74</v>
      </c>
      <c r="G304">
        <f t="shared" si="14"/>
        <v>2201.9349999999999</v>
      </c>
      <c r="H304" s="75">
        <f t="shared" si="15"/>
        <v>6605.8050000000003</v>
      </c>
    </row>
    <row r="305" spans="1:8" x14ac:dyDescent="0.25">
      <c r="A305" s="9">
        <v>45616</v>
      </c>
      <c r="B305">
        <v>11079</v>
      </c>
      <c r="C305" t="s">
        <v>951</v>
      </c>
      <c r="D305" s="9">
        <v>45616</v>
      </c>
      <c r="E305" t="s">
        <v>972</v>
      </c>
      <c r="F305" s="48">
        <v>8807.74</v>
      </c>
      <c r="G305">
        <f t="shared" si="14"/>
        <v>2201.9349999999999</v>
      </c>
      <c r="H305" s="75">
        <f t="shared" si="15"/>
        <v>6605.8050000000003</v>
      </c>
    </row>
    <row r="306" spans="1:8" x14ac:dyDescent="0.25">
      <c r="A306" s="9">
        <v>45616</v>
      </c>
      <c r="B306">
        <v>11080</v>
      </c>
      <c r="C306" t="s">
        <v>971</v>
      </c>
      <c r="D306" s="9">
        <v>45616</v>
      </c>
      <c r="E306" t="s">
        <v>972</v>
      </c>
      <c r="F306" s="48">
        <v>20780.740000000002</v>
      </c>
      <c r="G306">
        <f t="shared" si="14"/>
        <v>5195.1850000000004</v>
      </c>
      <c r="H306" s="75">
        <f t="shared" si="15"/>
        <v>15585.555</v>
      </c>
    </row>
    <row r="307" spans="1:8" x14ac:dyDescent="0.25">
      <c r="A307" s="9">
        <v>45616</v>
      </c>
      <c r="B307">
        <v>11081</v>
      </c>
      <c r="C307" t="s">
        <v>971</v>
      </c>
      <c r="D307" s="9">
        <v>45616</v>
      </c>
      <c r="E307" t="s">
        <v>972</v>
      </c>
      <c r="F307" s="48">
        <v>20780.740000000002</v>
      </c>
      <c r="G307">
        <f t="shared" si="14"/>
        <v>5195.1850000000004</v>
      </c>
      <c r="H307" s="75">
        <f t="shared" si="15"/>
        <v>15585.555</v>
      </c>
    </row>
    <row r="308" spans="1:8" x14ac:dyDescent="0.25">
      <c r="A308" s="9">
        <v>45616</v>
      </c>
      <c r="B308">
        <v>11082</v>
      </c>
      <c r="C308" t="s">
        <v>968</v>
      </c>
      <c r="D308" s="9">
        <v>45616</v>
      </c>
      <c r="E308" t="s">
        <v>972</v>
      </c>
      <c r="F308" s="48">
        <v>89428.44</v>
      </c>
      <c r="G308">
        <f t="shared" si="14"/>
        <v>22357.11</v>
      </c>
      <c r="H308" s="75">
        <f t="shared" si="15"/>
        <v>67071.33</v>
      </c>
    </row>
    <row r="309" spans="1:8" x14ac:dyDescent="0.25">
      <c r="A309" s="9">
        <v>45616</v>
      </c>
      <c r="B309">
        <v>11083</v>
      </c>
      <c r="C309" t="s">
        <v>968</v>
      </c>
      <c r="D309" s="9">
        <v>45616</v>
      </c>
      <c r="E309" t="s">
        <v>972</v>
      </c>
      <c r="F309" s="48">
        <v>89428.44</v>
      </c>
      <c r="G309">
        <f t="shared" si="14"/>
        <v>22357.11</v>
      </c>
      <c r="H309" s="75">
        <f t="shared" si="15"/>
        <v>67071.33</v>
      </c>
    </row>
    <row r="310" spans="1:8" x14ac:dyDescent="0.25">
      <c r="A310" s="9">
        <v>45616</v>
      </c>
      <c r="B310">
        <v>11084</v>
      </c>
      <c r="C310" t="s">
        <v>973</v>
      </c>
      <c r="D310" s="9">
        <v>45616</v>
      </c>
      <c r="E310" t="s">
        <v>124</v>
      </c>
      <c r="F310" s="48">
        <v>24457.63</v>
      </c>
      <c r="G310">
        <f t="shared" si="14"/>
        <v>6114.4075000000003</v>
      </c>
      <c r="H310" s="75">
        <f t="shared" si="15"/>
        <v>18343.2225</v>
      </c>
    </row>
    <row r="311" spans="1:8" x14ac:dyDescent="0.25">
      <c r="A311" s="9">
        <v>45616</v>
      </c>
      <c r="B311">
        <v>11085</v>
      </c>
      <c r="C311" t="s">
        <v>974</v>
      </c>
      <c r="D311" s="9">
        <v>45616</v>
      </c>
      <c r="E311" t="s">
        <v>124</v>
      </c>
      <c r="F311" s="48">
        <v>961.86</v>
      </c>
      <c r="G311">
        <f t="shared" si="14"/>
        <v>240.465</v>
      </c>
      <c r="H311" s="75">
        <f t="shared" si="15"/>
        <v>721.39499999999998</v>
      </c>
    </row>
    <row r="312" spans="1:8" x14ac:dyDescent="0.25">
      <c r="A312" s="9">
        <v>45616</v>
      </c>
      <c r="B312">
        <v>11086</v>
      </c>
      <c r="C312" t="s">
        <v>975</v>
      </c>
      <c r="D312" s="9">
        <v>45616</v>
      </c>
      <c r="E312" t="s">
        <v>124</v>
      </c>
      <c r="F312" s="48">
        <v>7211.86</v>
      </c>
      <c r="G312">
        <f t="shared" si="14"/>
        <v>1802.9649999999999</v>
      </c>
      <c r="H312" s="75">
        <f t="shared" si="15"/>
        <v>5408.8949999999995</v>
      </c>
    </row>
    <row r="313" spans="1:8" x14ac:dyDescent="0.25">
      <c r="A313" s="9">
        <v>45621</v>
      </c>
      <c r="B313">
        <v>11087</v>
      </c>
      <c r="C313" t="s">
        <v>976</v>
      </c>
      <c r="D313" s="9">
        <v>45621</v>
      </c>
      <c r="E313" t="s">
        <v>124</v>
      </c>
      <c r="F313" s="48">
        <v>38500</v>
      </c>
      <c r="G313">
        <f t="shared" si="14"/>
        <v>9625</v>
      </c>
      <c r="H313" s="75">
        <f t="shared" si="15"/>
        <v>28875</v>
      </c>
    </row>
    <row r="314" spans="1:8" x14ac:dyDescent="0.25">
      <c r="A314" s="9">
        <v>45621</v>
      </c>
      <c r="B314">
        <v>11088</v>
      </c>
      <c r="C314" t="s">
        <v>976</v>
      </c>
      <c r="D314" s="9">
        <v>45621</v>
      </c>
      <c r="E314" t="s">
        <v>124</v>
      </c>
      <c r="F314" s="48">
        <v>38500</v>
      </c>
      <c r="G314">
        <f t="shared" si="14"/>
        <v>9625</v>
      </c>
      <c r="H314" s="75">
        <f t="shared" si="15"/>
        <v>28875</v>
      </c>
    </row>
    <row r="315" spans="1:8" x14ac:dyDescent="0.25">
      <c r="A315" s="9">
        <v>45621</v>
      </c>
      <c r="B315">
        <v>11089</v>
      </c>
      <c r="C315" t="s">
        <v>977</v>
      </c>
      <c r="D315" s="9">
        <v>45621</v>
      </c>
      <c r="E315" t="s">
        <v>124</v>
      </c>
      <c r="F315" s="48">
        <v>1850</v>
      </c>
      <c r="G315">
        <f t="shared" si="14"/>
        <v>462.5</v>
      </c>
      <c r="H315" s="75">
        <f t="shared" si="15"/>
        <v>1387.5</v>
      </c>
    </row>
    <row r="316" spans="1:8" x14ac:dyDescent="0.25">
      <c r="A316" s="9">
        <v>45623</v>
      </c>
      <c r="B316">
        <v>11090</v>
      </c>
      <c r="C316" t="s">
        <v>978</v>
      </c>
      <c r="D316" s="9">
        <v>45623</v>
      </c>
      <c r="E316" t="s">
        <v>979</v>
      </c>
      <c r="F316" s="48">
        <v>49660</v>
      </c>
      <c r="G316">
        <f t="shared" si="14"/>
        <v>12415</v>
      </c>
      <c r="H316" s="75">
        <f t="shared" si="15"/>
        <v>37245</v>
      </c>
    </row>
    <row r="317" spans="1:8" x14ac:dyDescent="0.25">
      <c r="A317" s="9">
        <v>45623</v>
      </c>
      <c r="B317">
        <v>11091</v>
      </c>
      <c r="C317" t="s">
        <v>978</v>
      </c>
      <c r="D317" s="9">
        <v>45623</v>
      </c>
      <c r="E317" t="s">
        <v>979</v>
      </c>
      <c r="F317" s="48">
        <v>49660</v>
      </c>
      <c r="G317">
        <f t="shared" si="14"/>
        <v>12415</v>
      </c>
      <c r="H317" s="75">
        <f t="shared" si="15"/>
        <v>37245</v>
      </c>
    </row>
    <row r="318" spans="1:8" x14ac:dyDescent="0.25">
      <c r="A318" s="9">
        <v>45623</v>
      </c>
      <c r="B318">
        <v>11092</v>
      </c>
      <c r="C318" t="s">
        <v>951</v>
      </c>
      <c r="D318" s="9">
        <v>45623</v>
      </c>
      <c r="E318" t="s">
        <v>979</v>
      </c>
      <c r="F318" s="48">
        <v>8807.18</v>
      </c>
      <c r="G318">
        <f t="shared" si="14"/>
        <v>2201.7950000000001</v>
      </c>
      <c r="H318" s="75">
        <f t="shared" si="15"/>
        <v>6605.3850000000002</v>
      </c>
    </row>
    <row r="319" spans="1:8" x14ac:dyDescent="0.25">
      <c r="A319" s="9">
        <v>45623</v>
      </c>
      <c r="B319">
        <v>11093</v>
      </c>
      <c r="C319" t="s">
        <v>951</v>
      </c>
      <c r="D319" s="9">
        <v>45623</v>
      </c>
      <c r="E319" t="s">
        <v>979</v>
      </c>
      <c r="F319" s="48">
        <v>8807.18</v>
      </c>
      <c r="G319">
        <f t="shared" si="14"/>
        <v>2201.7950000000001</v>
      </c>
      <c r="H319" s="75">
        <f t="shared" si="15"/>
        <v>6605.3850000000002</v>
      </c>
    </row>
    <row r="320" spans="1:8" x14ac:dyDescent="0.25">
      <c r="A320" s="9">
        <v>45623</v>
      </c>
      <c r="B320">
        <v>11094</v>
      </c>
      <c r="C320" t="s">
        <v>971</v>
      </c>
      <c r="D320" s="9">
        <v>45623</v>
      </c>
      <c r="E320" t="s">
        <v>979</v>
      </c>
      <c r="F320" s="48">
        <v>20780.740000000002</v>
      </c>
      <c r="G320">
        <f t="shared" si="14"/>
        <v>5195.1850000000004</v>
      </c>
      <c r="H320" s="75">
        <f t="shared" si="15"/>
        <v>15585.555</v>
      </c>
    </row>
    <row r="321" spans="1:8" x14ac:dyDescent="0.25">
      <c r="A321" s="9">
        <v>45623</v>
      </c>
      <c r="B321">
        <v>11095</v>
      </c>
      <c r="C321" t="s">
        <v>971</v>
      </c>
      <c r="D321" s="9">
        <v>45623</v>
      </c>
      <c r="E321" t="s">
        <v>979</v>
      </c>
      <c r="F321" s="48">
        <v>20780.740000000002</v>
      </c>
      <c r="G321">
        <f t="shared" si="14"/>
        <v>5195.1850000000004</v>
      </c>
      <c r="H321" s="75">
        <f t="shared" si="15"/>
        <v>15585.555</v>
      </c>
    </row>
    <row r="322" spans="1:8" x14ac:dyDescent="0.25">
      <c r="A322" s="9">
        <v>45623</v>
      </c>
      <c r="B322">
        <v>11096</v>
      </c>
      <c r="C322" t="s">
        <v>968</v>
      </c>
      <c r="D322" s="9">
        <v>45623</v>
      </c>
      <c r="E322" t="s">
        <v>979</v>
      </c>
      <c r="F322" s="48">
        <v>89428.44</v>
      </c>
      <c r="G322">
        <f t="shared" si="14"/>
        <v>22357.11</v>
      </c>
      <c r="H322" s="75">
        <f t="shared" si="15"/>
        <v>67071.33</v>
      </c>
    </row>
    <row r="323" spans="1:8" x14ac:dyDescent="0.25">
      <c r="A323" s="9">
        <v>45623</v>
      </c>
      <c r="B323">
        <v>11097</v>
      </c>
      <c r="C323" t="s">
        <v>968</v>
      </c>
      <c r="D323" s="9">
        <v>45623</v>
      </c>
      <c r="E323" t="s">
        <v>979</v>
      </c>
      <c r="F323" s="48">
        <v>89428.44</v>
      </c>
      <c r="G323">
        <f t="shared" si="14"/>
        <v>22357.11</v>
      </c>
      <c r="H323" s="75">
        <f t="shared" si="15"/>
        <v>67071.33</v>
      </c>
    </row>
    <row r="324" spans="1:8" x14ac:dyDescent="0.25">
      <c r="A324" s="9">
        <v>45623</v>
      </c>
      <c r="B324">
        <v>11098</v>
      </c>
      <c r="C324" t="s">
        <v>966</v>
      </c>
      <c r="D324" s="9">
        <v>45623</v>
      </c>
      <c r="E324" t="s">
        <v>979</v>
      </c>
      <c r="F324" s="48">
        <v>2178</v>
      </c>
      <c r="G324">
        <f t="shared" si="14"/>
        <v>544.5</v>
      </c>
      <c r="H324" s="75">
        <f t="shared" si="15"/>
        <v>1633.5</v>
      </c>
    </row>
    <row r="325" spans="1:8" x14ac:dyDescent="0.25">
      <c r="A325" s="9">
        <v>45623</v>
      </c>
      <c r="B325">
        <v>11099</v>
      </c>
      <c r="C325" t="s">
        <v>966</v>
      </c>
      <c r="D325" s="9">
        <v>45623</v>
      </c>
      <c r="E325" t="s">
        <v>979</v>
      </c>
      <c r="F325" s="48">
        <v>2178</v>
      </c>
      <c r="G325">
        <f t="shared" si="14"/>
        <v>544.5</v>
      </c>
      <c r="H325" s="75">
        <f t="shared" si="15"/>
        <v>1633.5</v>
      </c>
    </row>
    <row r="326" spans="1:8" x14ac:dyDescent="0.25">
      <c r="A326" s="9">
        <v>45623</v>
      </c>
      <c r="B326">
        <v>11100</v>
      </c>
      <c r="C326" t="s">
        <v>968</v>
      </c>
      <c r="D326" s="9">
        <v>45623</v>
      </c>
      <c r="E326" t="s">
        <v>980</v>
      </c>
      <c r="F326" s="48">
        <v>89428.44</v>
      </c>
      <c r="G326">
        <f t="shared" si="14"/>
        <v>22357.11</v>
      </c>
      <c r="H326" s="75">
        <f t="shared" si="15"/>
        <v>67071.33</v>
      </c>
    </row>
    <row r="327" spans="1:8" x14ac:dyDescent="0.25">
      <c r="A327" s="9">
        <v>45623</v>
      </c>
      <c r="B327">
        <v>11101</v>
      </c>
      <c r="C327" t="s">
        <v>951</v>
      </c>
      <c r="D327" s="9">
        <v>45623</v>
      </c>
      <c r="E327" t="s">
        <v>980</v>
      </c>
      <c r="F327" s="48">
        <v>8807.18</v>
      </c>
      <c r="G327">
        <f t="shared" si="14"/>
        <v>2201.7950000000001</v>
      </c>
      <c r="H327" s="75">
        <f t="shared" si="15"/>
        <v>6605.3850000000002</v>
      </c>
    </row>
    <row r="328" spans="1:8" x14ac:dyDescent="0.25">
      <c r="A328" s="9">
        <v>45623</v>
      </c>
      <c r="B328">
        <v>11102</v>
      </c>
      <c r="C328" t="s">
        <v>971</v>
      </c>
      <c r="D328" s="9">
        <v>45623</v>
      </c>
      <c r="E328" t="s">
        <v>980</v>
      </c>
      <c r="F328" s="48">
        <v>20780.740000000002</v>
      </c>
      <c r="G328">
        <f t="shared" si="14"/>
        <v>5195.1850000000004</v>
      </c>
      <c r="H328" s="75">
        <f t="shared" si="15"/>
        <v>15585.555</v>
      </c>
    </row>
    <row r="329" spans="1:8" x14ac:dyDescent="0.25">
      <c r="A329" s="9">
        <v>45623</v>
      </c>
      <c r="B329">
        <v>11103</v>
      </c>
      <c r="C329" t="s">
        <v>966</v>
      </c>
      <c r="D329" s="9">
        <v>45623</v>
      </c>
      <c r="E329" t="s">
        <v>980</v>
      </c>
      <c r="F329" s="48">
        <v>2178</v>
      </c>
      <c r="G329">
        <f t="shared" si="14"/>
        <v>544.5</v>
      </c>
      <c r="H329" s="75">
        <f t="shared" si="15"/>
        <v>1633.5</v>
      </c>
    </row>
    <row r="330" spans="1:8" x14ac:dyDescent="0.25">
      <c r="A330" s="9">
        <v>45624</v>
      </c>
      <c r="B330">
        <v>11104</v>
      </c>
      <c r="C330" t="s">
        <v>960</v>
      </c>
      <c r="D330" s="9">
        <v>45624</v>
      </c>
      <c r="E330" t="s">
        <v>981</v>
      </c>
      <c r="F330" s="48">
        <v>26200</v>
      </c>
      <c r="G330">
        <f t="shared" ref="G330" si="16">F330*25%</f>
        <v>6550</v>
      </c>
      <c r="H330" s="75">
        <f t="shared" ref="H330" si="17">F330-G330</f>
        <v>19650</v>
      </c>
    </row>
    <row r="331" spans="1:8" x14ac:dyDescent="0.25">
      <c r="H331" s="76"/>
    </row>
    <row r="332" spans="1:8" x14ac:dyDescent="0.25">
      <c r="E332" t="s">
        <v>707</v>
      </c>
      <c r="F332" s="48">
        <f>SUM(F266:F331)</f>
        <v>1885783.6799999995</v>
      </c>
      <c r="G332">
        <f>SUM(G266:G331)</f>
        <v>471445.91999999987</v>
      </c>
      <c r="H332" s="76">
        <f>SUM(H266:H331)</f>
        <v>1414337.7600000002</v>
      </c>
    </row>
    <row r="333" spans="1:8" x14ac:dyDescent="0.25">
      <c r="H333" s="76"/>
    </row>
    <row r="334" spans="1:8" x14ac:dyDescent="0.25">
      <c r="E334" s="39"/>
    </row>
    <row r="335" spans="1:8" ht="26.25" x14ac:dyDescent="0.4">
      <c r="A335" s="90">
        <v>45638</v>
      </c>
      <c r="B335" s="91"/>
      <c r="C335" s="91"/>
      <c r="D335" s="91"/>
      <c r="E335" s="91"/>
      <c r="F335" s="91"/>
      <c r="G335" s="91"/>
      <c r="H335" s="92"/>
    </row>
    <row r="336" spans="1:8" x14ac:dyDescent="0.25">
      <c r="A336" s="4" t="s">
        <v>3</v>
      </c>
      <c r="B336" s="4" t="s">
        <v>4</v>
      </c>
      <c r="C336" s="4" t="s">
        <v>5</v>
      </c>
      <c r="D336" s="4" t="s">
        <v>6</v>
      </c>
      <c r="E336" s="38" t="s">
        <v>7</v>
      </c>
      <c r="F336" s="5" t="s">
        <v>8</v>
      </c>
      <c r="G336" s="5" t="s">
        <v>9</v>
      </c>
      <c r="H336" s="74" t="e">
        <f ca="1">+#REF!+#REF!+A336:H336</f>
        <v>#VALUE!</v>
      </c>
    </row>
    <row r="337" spans="1:12" x14ac:dyDescent="0.25">
      <c r="A337" t="s">
        <v>984</v>
      </c>
      <c r="B337">
        <v>11105</v>
      </c>
      <c r="C337" t="s">
        <v>983</v>
      </c>
      <c r="D337" t="s">
        <v>984</v>
      </c>
      <c r="E337" t="s">
        <v>987</v>
      </c>
      <c r="F337" s="48">
        <v>27258</v>
      </c>
      <c r="G337">
        <f t="shared" ref="G337:G363" si="18">F337*25%</f>
        <v>6814.5</v>
      </c>
      <c r="H337" s="75">
        <f>F337-G337</f>
        <v>20443.5</v>
      </c>
    </row>
    <row r="338" spans="1:12" x14ac:dyDescent="0.25">
      <c r="A338" t="s">
        <v>984</v>
      </c>
      <c r="B338">
        <v>11106</v>
      </c>
      <c r="C338" t="s">
        <v>983</v>
      </c>
      <c r="D338" t="s">
        <v>984</v>
      </c>
      <c r="E338" t="s">
        <v>987</v>
      </c>
      <c r="F338" s="48">
        <v>27258</v>
      </c>
      <c r="G338">
        <f t="shared" si="18"/>
        <v>6814.5</v>
      </c>
      <c r="H338" s="75">
        <f>F338-G338</f>
        <v>20443.5</v>
      </c>
    </row>
    <row r="339" spans="1:12" x14ac:dyDescent="0.25">
      <c r="A339" t="s">
        <v>984</v>
      </c>
      <c r="B339">
        <v>11107</v>
      </c>
      <c r="C339" t="s">
        <v>985</v>
      </c>
      <c r="D339" t="s">
        <v>984</v>
      </c>
      <c r="E339" t="s">
        <v>986</v>
      </c>
      <c r="F339" s="48">
        <v>8807.18</v>
      </c>
      <c r="G339">
        <f t="shared" si="18"/>
        <v>2201.7950000000001</v>
      </c>
      <c r="H339" s="75">
        <f>F339-G339</f>
        <v>6605.3850000000002</v>
      </c>
    </row>
    <row r="340" spans="1:12" x14ac:dyDescent="0.25">
      <c r="A340" t="s">
        <v>984</v>
      </c>
      <c r="B340">
        <v>11108</v>
      </c>
      <c r="C340" t="s">
        <v>985</v>
      </c>
      <c r="D340" t="s">
        <v>984</v>
      </c>
      <c r="E340" t="s">
        <v>986</v>
      </c>
      <c r="F340" s="48">
        <v>8807.18</v>
      </c>
      <c r="G340">
        <f t="shared" si="18"/>
        <v>2201.7950000000001</v>
      </c>
      <c r="H340" s="75">
        <f>F340-G341</f>
        <v>6605.3850000000002</v>
      </c>
    </row>
    <row r="341" spans="1:12" x14ac:dyDescent="0.25">
      <c r="A341" t="s">
        <v>984</v>
      </c>
      <c r="B341">
        <v>11109</v>
      </c>
      <c r="C341" t="s">
        <v>988</v>
      </c>
      <c r="D341" t="s">
        <v>984</v>
      </c>
      <c r="E341" t="s">
        <v>986</v>
      </c>
      <c r="F341" s="48">
        <v>8807.18</v>
      </c>
      <c r="G341">
        <f t="shared" si="18"/>
        <v>2201.7950000000001</v>
      </c>
      <c r="H341" s="75">
        <f t="shared" ref="H341:H363" si="19">F341-G341</f>
        <v>6605.3850000000002</v>
      </c>
      <c r="L341" t="s">
        <v>982</v>
      </c>
    </row>
    <row r="342" spans="1:12" x14ac:dyDescent="0.25">
      <c r="A342" t="s">
        <v>984</v>
      </c>
      <c r="B342">
        <v>11110</v>
      </c>
      <c r="C342" t="s">
        <v>988</v>
      </c>
      <c r="D342" t="s">
        <v>984</v>
      </c>
      <c r="E342" t="s">
        <v>986</v>
      </c>
      <c r="F342" s="48">
        <v>8807.18</v>
      </c>
      <c r="G342">
        <f t="shared" si="18"/>
        <v>2201.7950000000001</v>
      </c>
      <c r="H342" s="75">
        <f t="shared" si="19"/>
        <v>6605.3850000000002</v>
      </c>
    </row>
    <row r="343" spans="1:12" x14ac:dyDescent="0.25">
      <c r="A343" t="s">
        <v>984</v>
      </c>
      <c r="B343">
        <v>11111</v>
      </c>
      <c r="C343" t="s">
        <v>988</v>
      </c>
      <c r="D343" t="s">
        <v>984</v>
      </c>
      <c r="E343" t="s">
        <v>986</v>
      </c>
      <c r="F343" s="48">
        <v>8807.18</v>
      </c>
      <c r="G343">
        <f t="shared" si="18"/>
        <v>2201.7950000000001</v>
      </c>
      <c r="H343" s="75">
        <f t="shared" si="19"/>
        <v>6605.3850000000002</v>
      </c>
    </row>
    <row r="344" spans="1:12" x14ac:dyDescent="0.25">
      <c r="A344" t="s">
        <v>984</v>
      </c>
      <c r="B344">
        <v>11112</v>
      </c>
      <c r="C344" t="s">
        <v>988</v>
      </c>
      <c r="D344" t="s">
        <v>984</v>
      </c>
      <c r="E344" t="s">
        <v>986</v>
      </c>
      <c r="F344" s="48">
        <v>8807.18</v>
      </c>
      <c r="G344">
        <f t="shared" si="18"/>
        <v>2201.7950000000001</v>
      </c>
      <c r="H344" s="75">
        <f t="shared" si="19"/>
        <v>6605.3850000000002</v>
      </c>
    </row>
    <row r="345" spans="1:12" x14ac:dyDescent="0.25">
      <c r="A345" t="s">
        <v>984</v>
      </c>
      <c r="B345">
        <v>11113</v>
      </c>
      <c r="C345" t="s">
        <v>989</v>
      </c>
      <c r="D345" t="s">
        <v>984</v>
      </c>
      <c r="E345" t="s">
        <v>986</v>
      </c>
      <c r="F345" s="48">
        <v>20780.740000000002</v>
      </c>
      <c r="G345">
        <f t="shared" si="18"/>
        <v>5195.1850000000004</v>
      </c>
      <c r="H345" s="75">
        <f t="shared" si="19"/>
        <v>15585.555</v>
      </c>
    </row>
    <row r="346" spans="1:12" x14ac:dyDescent="0.25">
      <c r="A346" t="s">
        <v>984</v>
      </c>
      <c r="B346">
        <v>11114</v>
      </c>
      <c r="C346" t="s">
        <v>989</v>
      </c>
      <c r="D346" t="s">
        <v>984</v>
      </c>
      <c r="E346" t="s">
        <v>986</v>
      </c>
      <c r="F346" s="48">
        <v>20780.740000000002</v>
      </c>
      <c r="G346">
        <f t="shared" si="18"/>
        <v>5195.1850000000004</v>
      </c>
      <c r="H346" s="75">
        <f t="shared" si="19"/>
        <v>15585.555</v>
      </c>
    </row>
    <row r="347" spans="1:12" x14ac:dyDescent="0.25">
      <c r="A347" t="s">
        <v>984</v>
      </c>
      <c r="B347">
        <v>11115</v>
      </c>
      <c r="C347" t="s">
        <v>989</v>
      </c>
      <c r="D347" t="s">
        <v>984</v>
      </c>
      <c r="E347" t="s">
        <v>986</v>
      </c>
      <c r="F347" s="48">
        <v>20780.740000000002</v>
      </c>
      <c r="G347">
        <f t="shared" si="18"/>
        <v>5195.1850000000004</v>
      </c>
      <c r="H347" s="75">
        <f t="shared" si="19"/>
        <v>15585.555</v>
      </c>
    </row>
    <row r="348" spans="1:12" x14ac:dyDescent="0.25">
      <c r="A348" t="s">
        <v>984</v>
      </c>
      <c r="B348">
        <v>11116</v>
      </c>
      <c r="C348" t="s">
        <v>989</v>
      </c>
      <c r="D348" t="s">
        <v>984</v>
      </c>
      <c r="E348" t="s">
        <v>986</v>
      </c>
      <c r="F348" s="48">
        <v>20780.740000000002</v>
      </c>
      <c r="G348">
        <f t="shared" si="18"/>
        <v>5195.1850000000004</v>
      </c>
      <c r="H348" s="75">
        <f t="shared" si="19"/>
        <v>15585.555</v>
      </c>
    </row>
    <row r="349" spans="1:12" x14ac:dyDescent="0.25">
      <c r="A349" t="s">
        <v>984</v>
      </c>
      <c r="B349">
        <v>11117</v>
      </c>
      <c r="C349" t="s">
        <v>989</v>
      </c>
      <c r="D349" t="s">
        <v>984</v>
      </c>
      <c r="E349" t="s">
        <v>986</v>
      </c>
      <c r="F349" s="48">
        <v>20780.740000000002</v>
      </c>
      <c r="G349">
        <f t="shared" si="18"/>
        <v>5195.1850000000004</v>
      </c>
      <c r="H349" s="75">
        <f t="shared" si="19"/>
        <v>15585.555</v>
      </c>
    </row>
    <row r="350" spans="1:12" x14ac:dyDescent="0.25">
      <c r="A350" t="s">
        <v>984</v>
      </c>
      <c r="B350">
        <v>11118</v>
      </c>
      <c r="C350" t="s">
        <v>989</v>
      </c>
      <c r="D350" t="s">
        <v>984</v>
      </c>
      <c r="E350" t="s">
        <v>986</v>
      </c>
      <c r="F350" s="48">
        <v>20780.740000000002</v>
      </c>
      <c r="G350">
        <f t="shared" si="18"/>
        <v>5195.1850000000004</v>
      </c>
      <c r="H350" s="75">
        <f t="shared" si="19"/>
        <v>15585.555</v>
      </c>
    </row>
    <row r="351" spans="1:12" x14ac:dyDescent="0.25">
      <c r="A351" t="s">
        <v>984</v>
      </c>
      <c r="B351">
        <v>11119</v>
      </c>
      <c r="C351" t="s">
        <v>989</v>
      </c>
      <c r="D351" t="s">
        <v>984</v>
      </c>
      <c r="E351" t="s">
        <v>986</v>
      </c>
      <c r="F351" s="48">
        <v>20780.740000000002</v>
      </c>
      <c r="G351">
        <f t="shared" si="18"/>
        <v>5195.1850000000004</v>
      </c>
      <c r="H351" s="75">
        <f t="shared" si="19"/>
        <v>15585.555</v>
      </c>
    </row>
    <row r="352" spans="1:12" x14ac:dyDescent="0.25">
      <c r="A352" t="s">
        <v>984</v>
      </c>
      <c r="B352">
        <v>11120</v>
      </c>
      <c r="C352" t="s">
        <v>990</v>
      </c>
      <c r="D352" t="s">
        <v>984</v>
      </c>
      <c r="E352" t="s">
        <v>986</v>
      </c>
      <c r="F352" s="48">
        <v>83700</v>
      </c>
      <c r="G352">
        <f t="shared" si="18"/>
        <v>20925</v>
      </c>
      <c r="H352" s="75">
        <f t="shared" si="19"/>
        <v>62775</v>
      </c>
    </row>
    <row r="353" spans="1:8" x14ac:dyDescent="0.25">
      <c r="A353" t="s">
        <v>984</v>
      </c>
      <c r="B353">
        <v>11121</v>
      </c>
      <c r="C353" t="s">
        <v>990</v>
      </c>
      <c r="D353" t="s">
        <v>984</v>
      </c>
      <c r="E353" t="s">
        <v>986</v>
      </c>
      <c r="F353" s="48">
        <v>83700</v>
      </c>
      <c r="G353">
        <f t="shared" si="18"/>
        <v>20925</v>
      </c>
      <c r="H353" s="75">
        <f t="shared" si="19"/>
        <v>62775</v>
      </c>
    </row>
    <row r="354" spans="1:8" x14ac:dyDescent="0.25">
      <c r="A354" t="s">
        <v>984</v>
      </c>
      <c r="B354">
        <v>11122</v>
      </c>
      <c r="C354" t="s">
        <v>990</v>
      </c>
      <c r="D354" t="s">
        <v>984</v>
      </c>
      <c r="E354" t="s">
        <v>986</v>
      </c>
      <c r="F354" s="48">
        <v>83700</v>
      </c>
      <c r="G354">
        <f t="shared" si="18"/>
        <v>20925</v>
      </c>
      <c r="H354" s="75">
        <f t="shared" si="19"/>
        <v>62775</v>
      </c>
    </row>
    <row r="355" spans="1:8" x14ac:dyDescent="0.25">
      <c r="A355" t="s">
        <v>984</v>
      </c>
      <c r="B355">
        <v>11123</v>
      </c>
      <c r="C355" t="s">
        <v>990</v>
      </c>
      <c r="D355" t="s">
        <v>984</v>
      </c>
      <c r="E355" t="s">
        <v>986</v>
      </c>
      <c r="F355" s="48">
        <v>83700</v>
      </c>
      <c r="G355">
        <f t="shared" si="18"/>
        <v>20925</v>
      </c>
      <c r="H355" s="75">
        <f t="shared" si="19"/>
        <v>62775</v>
      </c>
    </row>
    <row r="356" spans="1:8" x14ac:dyDescent="0.25">
      <c r="A356" t="s">
        <v>984</v>
      </c>
      <c r="B356">
        <v>11124</v>
      </c>
      <c r="C356" t="s">
        <v>964</v>
      </c>
      <c r="D356" t="s">
        <v>984</v>
      </c>
      <c r="E356" t="s">
        <v>986</v>
      </c>
      <c r="F356" s="48">
        <v>29329.34</v>
      </c>
      <c r="G356">
        <f t="shared" si="18"/>
        <v>7332.335</v>
      </c>
      <c r="H356" s="75">
        <f t="shared" si="19"/>
        <v>21997.005000000001</v>
      </c>
    </row>
    <row r="357" spans="1:8" x14ac:dyDescent="0.25">
      <c r="A357" t="s">
        <v>984</v>
      </c>
      <c r="B357">
        <v>11125</v>
      </c>
      <c r="C357" t="s">
        <v>964</v>
      </c>
      <c r="D357" t="s">
        <v>984</v>
      </c>
      <c r="E357" t="s">
        <v>986</v>
      </c>
      <c r="F357" s="48">
        <v>29329.34</v>
      </c>
      <c r="G357">
        <f t="shared" si="18"/>
        <v>7332.335</v>
      </c>
      <c r="H357" s="75">
        <f t="shared" si="19"/>
        <v>21997.005000000001</v>
      </c>
    </row>
    <row r="358" spans="1:8" x14ac:dyDescent="0.25">
      <c r="A358" t="s">
        <v>984</v>
      </c>
      <c r="B358">
        <v>11126</v>
      </c>
      <c r="C358" t="s">
        <v>964</v>
      </c>
      <c r="D358" t="s">
        <v>984</v>
      </c>
      <c r="E358" t="s">
        <v>986</v>
      </c>
      <c r="F358" s="48">
        <v>29329.34</v>
      </c>
      <c r="G358">
        <f t="shared" si="18"/>
        <v>7332.335</v>
      </c>
      <c r="H358" s="75">
        <f t="shared" si="19"/>
        <v>21997.005000000001</v>
      </c>
    </row>
    <row r="359" spans="1:8" x14ac:dyDescent="0.25">
      <c r="A359" t="s">
        <v>984</v>
      </c>
      <c r="B359">
        <v>11127</v>
      </c>
      <c r="C359" t="s">
        <v>991</v>
      </c>
      <c r="D359" t="s">
        <v>984</v>
      </c>
      <c r="E359" t="s">
        <v>986</v>
      </c>
      <c r="F359" s="48">
        <v>30769.1</v>
      </c>
      <c r="G359">
        <f t="shared" si="18"/>
        <v>7692.2749999999996</v>
      </c>
      <c r="H359" s="75">
        <f t="shared" si="19"/>
        <v>23076.824999999997</v>
      </c>
    </row>
    <row r="360" spans="1:8" x14ac:dyDescent="0.25">
      <c r="A360" t="s">
        <v>984</v>
      </c>
      <c r="B360">
        <v>11128</v>
      </c>
      <c r="C360" t="s">
        <v>991</v>
      </c>
      <c r="D360" t="s">
        <v>984</v>
      </c>
      <c r="E360" t="s">
        <v>986</v>
      </c>
      <c r="F360" s="48">
        <v>30769.1</v>
      </c>
      <c r="G360">
        <f t="shared" si="18"/>
        <v>7692.2749999999996</v>
      </c>
      <c r="H360" s="75">
        <f t="shared" si="19"/>
        <v>23076.824999999997</v>
      </c>
    </row>
    <row r="361" spans="1:8" x14ac:dyDescent="0.25">
      <c r="A361" t="s">
        <v>984</v>
      </c>
      <c r="B361">
        <v>11129</v>
      </c>
      <c r="C361" t="s">
        <v>991</v>
      </c>
      <c r="D361" t="s">
        <v>984</v>
      </c>
      <c r="E361" t="s">
        <v>986</v>
      </c>
      <c r="F361" s="48">
        <v>30769.1</v>
      </c>
      <c r="G361">
        <f t="shared" si="18"/>
        <v>7692.2749999999996</v>
      </c>
      <c r="H361" s="75">
        <f t="shared" si="19"/>
        <v>23076.824999999997</v>
      </c>
    </row>
    <row r="362" spans="1:8" x14ac:dyDescent="0.25">
      <c r="A362" s="9">
        <v>45642</v>
      </c>
      <c r="B362">
        <v>11130</v>
      </c>
      <c r="C362" t="s">
        <v>992</v>
      </c>
      <c r="D362" s="9">
        <v>45642</v>
      </c>
      <c r="E362" t="s">
        <v>986</v>
      </c>
      <c r="F362" s="48">
        <v>27258</v>
      </c>
      <c r="G362">
        <f t="shared" si="18"/>
        <v>6814.5</v>
      </c>
      <c r="H362" s="75">
        <f t="shared" si="19"/>
        <v>20443.5</v>
      </c>
    </row>
    <row r="363" spans="1:8" x14ac:dyDescent="0.25">
      <c r="A363" s="9">
        <v>45644</v>
      </c>
      <c r="B363">
        <v>11131</v>
      </c>
      <c r="C363" t="s">
        <v>997</v>
      </c>
      <c r="D363" s="9">
        <v>45644</v>
      </c>
      <c r="E363" t="s">
        <v>996</v>
      </c>
      <c r="F363" s="48">
        <v>45000</v>
      </c>
      <c r="G363">
        <f t="shared" si="18"/>
        <v>11250</v>
      </c>
      <c r="H363" s="73">
        <f t="shared" si="19"/>
        <v>33750</v>
      </c>
    </row>
    <row r="364" spans="1:8" x14ac:dyDescent="0.25">
      <c r="E364" t="s">
        <v>707</v>
      </c>
      <c r="F364" s="48">
        <f>SUM(F337:F363)</f>
        <v>840177.57999999984</v>
      </c>
      <c r="G364">
        <f>SUM(G337:G363)</f>
        <v>210044.39499999996</v>
      </c>
      <c r="H364" s="75">
        <f>SUM(H337:H363)</f>
        <v>630133.18499999982</v>
      </c>
    </row>
    <row r="365" spans="1:8" x14ac:dyDescent="0.25">
      <c r="F365" s="48"/>
    </row>
    <row r="367" spans="1:8" ht="18" x14ac:dyDescent="0.25">
      <c r="D367" s="68" t="s">
        <v>993</v>
      </c>
    </row>
    <row r="368" spans="1:8" x14ac:dyDescent="0.25">
      <c r="D368" s="69" t="s">
        <v>994</v>
      </c>
    </row>
    <row r="369" spans="4:4" ht="15.75" x14ac:dyDescent="0.25">
      <c r="D369" s="70"/>
    </row>
  </sheetData>
  <mergeCells count="7">
    <mergeCell ref="A335:H335"/>
    <mergeCell ref="A264:H264"/>
    <mergeCell ref="A9:H9"/>
    <mergeCell ref="C5:H5"/>
    <mergeCell ref="C7:H7"/>
    <mergeCell ref="A134:H134"/>
    <mergeCell ref="A231:H231"/>
  </mergeCells>
  <pageMargins left="0.7" right="0.7" top="0.75" bottom="0.75" header="0.3" footer="0.3"/>
  <pageSetup paperSize="9" scale="74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306"/>
  <sheetViews>
    <sheetView topLeftCell="A265" zoomScale="85" zoomScaleNormal="85" workbookViewId="0">
      <selection activeCell="H157" sqref="H157"/>
    </sheetView>
  </sheetViews>
  <sheetFormatPr baseColWidth="10" defaultRowHeight="15" x14ac:dyDescent="0.25"/>
  <cols>
    <col min="1" max="1" width="3" customWidth="1"/>
    <col min="2" max="2" width="12.5703125" bestFit="1" customWidth="1"/>
    <col min="3" max="3" width="7.140625" customWidth="1"/>
    <col min="4" max="4" width="34" bestFit="1" customWidth="1"/>
    <col min="6" max="6" width="18.5703125" customWidth="1"/>
    <col min="7" max="7" width="12.42578125" customWidth="1"/>
    <col min="8" max="8" width="13.42578125" customWidth="1"/>
    <col min="9" max="9" width="12.140625" customWidth="1"/>
  </cols>
  <sheetData>
    <row r="1" spans="2:9" x14ac:dyDescent="0.25">
      <c r="I1" s="73"/>
    </row>
    <row r="2" spans="2:9" x14ac:dyDescent="0.25">
      <c r="I2" s="73"/>
    </row>
    <row r="3" spans="2:9" x14ac:dyDescent="0.25">
      <c r="I3" s="73"/>
    </row>
    <row r="4" spans="2:9" x14ac:dyDescent="0.25">
      <c r="B4" s="1"/>
      <c r="C4" s="1"/>
      <c r="D4" s="1"/>
      <c r="E4" s="1"/>
      <c r="F4" s="1"/>
      <c r="G4" s="23"/>
      <c r="H4" s="1"/>
      <c r="I4" s="71"/>
    </row>
    <row r="5" spans="2:9" ht="15.75" x14ac:dyDescent="0.25">
      <c r="B5" s="1"/>
      <c r="C5" s="1"/>
      <c r="D5" s="84" t="s">
        <v>0</v>
      </c>
      <c r="E5" s="84"/>
      <c r="F5" s="84"/>
      <c r="G5" s="84"/>
      <c r="H5" s="84"/>
      <c r="I5" s="84"/>
    </row>
    <row r="6" spans="2:9" ht="15.75" x14ac:dyDescent="0.25">
      <c r="B6" s="1"/>
      <c r="C6" s="1"/>
      <c r="D6" s="2"/>
      <c r="E6" s="2"/>
      <c r="F6" s="2"/>
      <c r="G6" s="2"/>
      <c r="H6" s="2"/>
      <c r="I6" s="72"/>
    </row>
    <row r="7" spans="2:9" x14ac:dyDescent="0.25">
      <c r="B7" s="1"/>
      <c r="C7" s="1"/>
      <c r="D7" s="85" t="s">
        <v>995</v>
      </c>
      <c r="E7" s="85"/>
      <c r="F7" s="85"/>
      <c r="G7" s="85"/>
      <c r="H7" s="85"/>
      <c r="I7" s="85"/>
    </row>
    <row r="8" spans="2:9" x14ac:dyDescent="0.25">
      <c r="F8" s="39"/>
      <c r="I8" s="73"/>
    </row>
    <row r="9" spans="2:9" ht="26.25" x14ac:dyDescent="0.4">
      <c r="B9" s="90">
        <v>45658</v>
      </c>
      <c r="C9" s="91"/>
      <c r="D9" s="91"/>
      <c r="E9" s="91"/>
      <c r="F9" s="91"/>
      <c r="G9" s="91"/>
      <c r="H9" s="91"/>
      <c r="I9" s="92"/>
    </row>
    <row r="10" spans="2:9" x14ac:dyDescent="0.25">
      <c r="B10" s="4" t="s">
        <v>3</v>
      </c>
      <c r="C10" s="4" t="s">
        <v>4</v>
      </c>
      <c r="D10" s="4" t="s">
        <v>5</v>
      </c>
      <c r="E10" s="4" t="s">
        <v>6</v>
      </c>
      <c r="F10" s="38" t="s">
        <v>7</v>
      </c>
      <c r="G10" s="5" t="s">
        <v>8</v>
      </c>
      <c r="H10" s="5" t="s">
        <v>9</v>
      </c>
      <c r="I10" s="74" t="e">
        <f ca="1">+D100+#REF!+B10:I10</f>
        <v>#VALUE!</v>
      </c>
    </row>
    <row r="11" spans="2:9" x14ac:dyDescent="0.25">
      <c r="B11" s="9">
        <v>45660</v>
      </c>
      <c r="C11">
        <v>11134</v>
      </c>
      <c r="D11" t="s">
        <v>866</v>
      </c>
      <c r="E11" s="9">
        <v>45660</v>
      </c>
      <c r="F11" t="s">
        <v>998</v>
      </c>
      <c r="G11" s="48">
        <v>47033.9</v>
      </c>
      <c r="H11">
        <f t="shared" ref="H11:H19" si="0">G11*25%</f>
        <v>11758.475</v>
      </c>
      <c r="I11" s="48">
        <f t="shared" ref="I11:I19" si="1">G11-H11</f>
        <v>35275.425000000003</v>
      </c>
    </row>
    <row r="12" spans="2:9" x14ac:dyDescent="0.25">
      <c r="B12" s="9">
        <v>45670</v>
      </c>
      <c r="C12">
        <v>11135</v>
      </c>
      <c r="D12" t="s">
        <v>999</v>
      </c>
      <c r="E12" s="9">
        <v>45701</v>
      </c>
      <c r="F12" t="s">
        <v>1000</v>
      </c>
      <c r="G12" s="48">
        <v>69195.759999999995</v>
      </c>
      <c r="H12">
        <f t="shared" si="0"/>
        <v>17298.939999999999</v>
      </c>
      <c r="I12" s="48">
        <f t="shared" si="1"/>
        <v>51896.819999999992</v>
      </c>
    </row>
    <row r="13" spans="2:9" x14ac:dyDescent="0.25">
      <c r="B13" s="9">
        <v>45671</v>
      </c>
      <c r="C13">
        <v>11136</v>
      </c>
      <c r="D13" t="s">
        <v>1001</v>
      </c>
      <c r="E13" s="9">
        <v>45702</v>
      </c>
      <c r="F13" t="s">
        <v>1002</v>
      </c>
      <c r="G13" s="48">
        <v>21706</v>
      </c>
      <c r="H13">
        <f t="shared" si="0"/>
        <v>5426.5</v>
      </c>
      <c r="I13" s="48">
        <f t="shared" si="1"/>
        <v>16279.5</v>
      </c>
    </row>
    <row r="14" spans="2:9" x14ac:dyDescent="0.25">
      <c r="B14" s="77">
        <v>45677</v>
      </c>
      <c r="C14">
        <v>11137</v>
      </c>
      <c r="D14" t="s">
        <v>1003</v>
      </c>
      <c r="E14" s="9">
        <v>45677</v>
      </c>
      <c r="F14" t="s">
        <v>1004</v>
      </c>
      <c r="G14" s="48">
        <v>9585</v>
      </c>
      <c r="H14">
        <f t="shared" si="0"/>
        <v>2396.25</v>
      </c>
      <c r="I14" s="48">
        <f t="shared" si="1"/>
        <v>7188.75</v>
      </c>
    </row>
    <row r="15" spans="2:9" x14ac:dyDescent="0.25">
      <c r="B15" s="9">
        <v>45677</v>
      </c>
      <c r="C15">
        <v>11138</v>
      </c>
      <c r="D15" t="s">
        <v>1005</v>
      </c>
      <c r="E15" s="9">
        <v>45677</v>
      </c>
      <c r="F15" t="s">
        <v>1004</v>
      </c>
      <c r="G15" s="48">
        <v>32800</v>
      </c>
      <c r="H15">
        <f t="shared" si="0"/>
        <v>8200</v>
      </c>
      <c r="I15" s="48">
        <f t="shared" si="1"/>
        <v>24600</v>
      </c>
    </row>
    <row r="16" spans="2:9" x14ac:dyDescent="0.25">
      <c r="B16" s="9">
        <v>45677</v>
      </c>
      <c r="C16">
        <v>11139</v>
      </c>
      <c r="D16" t="s">
        <v>1006</v>
      </c>
      <c r="E16" s="9">
        <v>45677</v>
      </c>
      <c r="F16" t="s">
        <v>1004</v>
      </c>
      <c r="G16" s="48">
        <v>6670</v>
      </c>
      <c r="H16">
        <f t="shared" si="0"/>
        <v>1667.5</v>
      </c>
      <c r="I16" s="48">
        <f t="shared" si="1"/>
        <v>5002.5</v>
      </c>
    </row>
    <row r="17" spans="2:9" x14ac:dyDescent="0.25">
      <c r="B17" s="9">
        <v>45679</v>
      </c>
      <c r="C17">
        <v>11140</v>
      </c>
      <c r="D17" t="s">
        <v>1007</v>
      </c>
      <c r="E17" s="9">
        <v>45679</v>
      </c>
      <c r="F17" t="s">
        <v>572</v>
      </c>
      <c r="G17" s="48">
        <v>3052.8</v>
      </c>
      <c r="H17">
        <f t="shared" si="0"/>
        <v>763.2</v>
      </c>
      <c r="I17" s="48">
        <f t="shared" si="1"/>
        <v>2289.6000000000004</v>
      </c>
    </row>
    <row r="18" spans="2:9" x14ac:dyDescent="0.25">
      <c r="B18" s="9">
        <v>45679</v>
      </c>
      <c r="C18">
        <v>11141</v>
      </c>
      <c r="D18" t="s">
        <v>1007</v>
      </c>
      <c r="E18" s="9">
        <v>45679</v>
      </c>
      <c r="F18" t="s">
        <v>572</v>
      </c>
      <c r="G18" s="48">
        <v>3052.8</v>
      </c>
      <c r="H18">
        <f t="shared" si="0"/>
        <v>763.2</v>
      </c>
      <c r="I18" s="48">
        <f t="shared" si="1"/>
        <v>2289.6000000000004</v>
      </c>
    </row>
    <row r="19" spans="2:9" x14ac:dyDescent="0.25">
      <c r="B19" s="9">
        <v>45685</v>
      </c>
      <c r="C19">
        <v>11142</v>
      </c>
      <c r="D19" t="s">
        <v>866</v>
      </c>
      <c r="E19" s="9">
        <v>45685</v>
      </c>
      <c r="F19" t="s">
        <v>1008</v>
      </c>
      <c r="G19" s="48">
        <v>59579.27</v>
      </c>
      <c r="H19">
        <f t="shared" si="0"/>
        <v>14894.817499999999</v>
      </c>
      <c r="I19" s="48">
        <f t="shared" si="1"/>
        <v>44684.452499999999</v>
      </c>
    </row>
    <row r="21" spans="2:9" ht="15.75" x14ac:dyDescent="0.25">
      <c r="F21" s="51" t="s">
        <v>437</v>
      </c>
      <c r="G21" s="50">
        <f>SUM(G11:G20)</f>
        <v>252675.52999999997</v>
      </c>
      <c r="H21" s="51">
        <f>SUM(H11:H20)</f>
        <v>63168.882499999992</v>
      </c>
      <c r="I21" s="50">
        <f>SUM(I11:I20)</f>
        <v>189506.64750000002</v>
      </c>
    </row>
    <row r="22" spans="2:9" x14ac:dyDescent="0.25">
      <c r="D22" s="21"/>
    </row>
    <row r="23" spans="2:9" ht="26.25" x14ac:dyDescent="0.4">
      <c r="B23" s="90">
        <v>45694</v>
      </c>
      <c r="C23" s="91"/>
      <c r="D23" s="91"/>
      <c r="E23" s="91"/>
      <c r="F23" s="91"/>
      <c r="G23" s="91"/>
      <c r="H23" s="91"/>
      <c r="I23" s="92"/>
    </row>
    <row r="24" spans="2:9" x14ac:dyDescent="0.25">
      <c r="B24" s="4" t="s">
        <v>3</v>
      </c>
      <c r="C24" s="4" t="s">
        <v>4</v>
      </c>
      <c r="D24" s="4" t="s">
        <v>5</v>
      </c>
      <c r="E24" s="4" t="s">
        <v>6</v>
      </c>
      <c r="F24" s="38" t="s">
        <v>7</v>
      </c>
      <c r="G24" s="5" t="s">
        <v>8</v>
      </c>
      <c r="H24" s="5" t="s">
        <v>9</v>
      </c>
      <c r="I24" s="74" t="e">
        <f ca="1">+D124+#REF!+B24:I24</f>
        <v>#VALUE!</v>
      </c>
    </row>
    <row r="25" spans="2:9" x14ac:dyDescent="0.25">
      <c r="B25" s="9">
        <v>45691</v>
      </c>
      <c r="C25">
        <v>9442</v>
      </c>
      <c r="D25" t="s">
        <v>1053</v>
      </c>
      <c r="E25" s="9">
        <v>45691</v>
      </c>
      <c r="F25" t="s">
        <v>1054</v>
      </c>
      <c r="G25" s="48">
        <v>9585</v>
      </c>
      <c r="H25" s="48">
        <v>1725.3</v>
      </c>
      <c r="I25" s="48">
        <v>11310.3</v>
      </c>
    </row>
    <row r="26" spans="2:9" x14ac:dyDescent="0.25">
      <c r="B26" s="9">
        <v>45691</v>
      </c>
      <c r="C26">
        <v>12047</v>
      </c>
      <c r="D26" t="s">
        <v>1055</v>
      </c>
      <c r="E26" s="9">
        <v>45691</v>
      </c>
      <c r="F26" t="s">
        <v>1054</v>
      </c>
      <c r="G26" s="48">
        <v>1853</v>
      </c>
      <c r="H26">
        <v>333.54</v>
      </c>
      <c r="I26" s="48">
        <v>2186.54</v>
      </c>
    </row>
    <row r="27" spans="2:9" x14ac:dyDescent="0.25">
      <c r="B27" s="9">
        <v>45691</v>
      </c>
      <c r="C27">
        <v>16080</v>
      </c>
      <c r="D27" t="s">
        <v>1056</v>
      </c>
      <c r="E27" s="9">
        <v>45691</v>
      </c>
      <c r="F27" t="s">
        <v>1054</v>
      </c>
      <c r="G27" s="48">
        <v>1560</v>
      </c>
      <c r="H27">
        <v>280.8</v>
      </c>
      <c r="I27" s="48">
        <v>1840.8</v>
      </c>
    </row>
    <row r="28" spans="2:9" x14ac:dyDescent="0.25">
      <c r="B28" s="9">
        <v>45691</v>
      </c>
      <c r="C28">
        <v>19590</v>
      </c>
      <c r="D28" t="s">
        <v>1057</v>
      </c>
      <c r="E28" s="9">
        <v>45691</v>
      </c>
      <c r="F28" t="s">
        <v>1058</v>
      </c>
      <c r="G28" s="47">
        <v>6670</v>
      </c>
      <c r="H28" s="48">
        <v>1200.5999999999999</v>
      </c>
      <c r="I28" s="48">
        <v>7870.6</v>
      </c>
    </row>
    <row r="29" spans="2:9" x14ac:dyDescent="0.25">
      <c r="B29" s="9">
        <v>45691</v>
      </c>
      <c r="C29">
        <v>19976</v>
      </c>
      <c r="D29" t="s">
        <v>1059</v>
      </c>
      <c r="E29" s="9">
        <v>45691</v>
      </c>
      <c r="F29" t="s">
        <v>1058</v>
      </c>
      <c r="G29" s="48">
        <v>32800</v>
      </c>
      <c r="H29" s="48">
        <v>5904</v>
      </c>
      <c r="I29" s="48">
        <v>38704</v>
      </c>
    </row>
    <row r="30" spans="2:9" x14ac:dyDescent="0.25">
      <c r="B30" s="9">
        <v>45699</v>
      </c>
      <c r="C30">
        <v>19925</v>
      </c>
      <c r="D30" t="s">
        <v>1060</v>
      </c>
      <c r="E30" s="9">
        <v>45699</v>
      </c>
      <c r="F30" t="s">
        <v>1061</v>
      </c>
      <c r="G30" s="48">
        <v>48305.08</v>
      </c>
      <c r="H30" s="48">
        <v>17389.830000000002</v>
      </c>
      <c r="I30" s="48">
        <v>113999.99</v>
      </c>
    </row>
    <row r="31" spans="2:9" x14ac:dyDescent="0.25">
      <c r="B31" s="9">
        <v>45699</v>
      </c>
      <c r="C31">
        <v>20003</v>
      </c>
      <c r="D31" t="s">
        <v>1062</v>
      </c>
      <c r="E31" s="9">
        <v>45699</v>
      </c>
      <c r="F31" t="s">
        <v>1063</v>
      </c>
      <c r="G31" s="48">
        <v>4500</v>
      </c>
      <c r="H31" s="48">
        <v>810</v>
      </c>
      <c r="I31" s="48">
        <v>5310</v>
      </c>
    </row>
    <row r="32" spans="2:9" x14ac:dyDescent="0.25">
      <c r="B32" s="9">
        <v>45699</v>
      </c>
      <c r="C32">
        <v>20010</v>
      </c>
      <c r="D32" t="s">
        <v>1064</v>
      </c>
      <c r="E32" s="9">
        <v>45699</v>
      </c>
      <c r="F32" t="s">
        <v>1058</v>
      </c>
      <c r="G32" s="48">
        <v>2432</v>
      </c>
      <c r="H32" s="48">
        <v>1313.28</v>
      </c>
      <c r="I32" s="48">
        <v>8609.2800000000007</v>
      </c>
    </row>
    <row r="33" spans="2:9" x14ac:dyDescent="0.25">
      <c r="B33" s="9">
        <v>45699</v>
      </c>
      <c r="C33">
        <v>20011</v>
      </c>
      <c r="D33" t="s">
        <v>1065</v>
      </c>
      <c r="E33" s="9">
        <v>45699</v>
      </c>
      <c r="F33" t="s">
        <v>1058</v>
      </c>
      <c r="G33" s="48">
        <v>1004</v>
      </c>
      <c r="H33" s="48">
        <v>542.16</v>
      </c>
      <c r="I33" s="48">
        <v>3554.16</v>
      </c>
    </row>
    <row r="34" spans="2:9" x14ac:dyDescent="0.25">
      <c r="B34" s="9">
        <v>45699</v>
      </c>
      <c r="C34">
        <v>20012</v>
      </c>
      <c r="D34" t="s">
        <v>1066</v>
      </c>
      <c r="E34" s="9">
        <v>45699</v>
      </c>
      <c r="F34" t="s">
        <v>1067</v>
      </c>
      <c r="G34" s="48">
        <v>692</v>
      </c>
      <c r="H34" s="48">
        <v>249.12</v>
      </c>
      <c r="I34" s="48">
        <v>1633.12</v>
      </c>
    </row>
    <row r="35" spans="2:9" x14ac:dyDescent="0.25">
      <c r="B35" s="9">
        <v>45699</v>
      </c>
      <c r="C35">
        <v>20013</v>
      </c>
      <c r="D35" t="s">
        <v>1068</v>
      </c>
      <c r="E35" s="9">
        <v>45699</v>
      </c>
      <c r="F35" t="s">
        <v>1058</v>
      </c>
      <c r="G35" s="48">
        <v>700</v>
      </c>
      <c r="H35" s="48">
        <v>378</v>
      </c>
      <c r="I35" s="48">
        <v>2478</v>
      </c>
    </row>
    <row r="36" spans="2:9" x14ac:dyDescent="0.25">
      <c r="B36" s="9">
        <v>45699</v>
      </c>
      <c r="C36">
        <v>20014</v>
      </c>
      <c r="D36" t="s">
        <v>1069</v>
      </c>
      <c r="E36" s="9">
        <v>45699</v>
      </c>
      <c r="F36" t="s">
        <v>1058</v>
      </c>
      <c r="G36" s="48">
        <v>860</v>
      </c>
      <c r="H36" s="48">
        <v>309.60000000000002</v>
      </c>
      <c r="I36" s="48">
        <v>2029.6</v>
      </c>
    </row>
    <row r="37" spans="2:9" x14ac:dyDescent="0.25">
      <c r="B37" s="9">
        <v>45699</v>
      </c>
      <c r="C37">
        <v>20015</v>
      </c>
      <c r="D37" t="s">
        <v>1070</v>
      </c>
      <c r="E37" s="9">
        <v>45699</v>
      </c>
      <c r="F37" t="s">
        <v>1058</v>
      </c>
      <c r="G37" s="48">
        <v>880</v>
      </c>
      <c r="H37" s="48">
        <v>475.2</v>
      </c>
      <c r="I37" s="48">
        <v>3115.2</v>
      </c>
    </row>
    <row r="38" spans="2:9" x14ac:dyDescent="0.25">
      <c r="B38" s="9">
        <v>45333</v>
      </c>
      <c r="C38">
        <v>20045</v>
      </c>
      <c r="D38" t="s">
        <v>1071</v>
      </c>
      <c r="E38" s="9">
        <v>45699</v>
      </c>
      <c r="F38" t="s">
        <v>1058</v>
      </c>
      <c r="G38" s="48">
        <v>25200</v>
      </c>
      <c r="H38" s="48">
        <v>9072</v>
      </c>
      <c r="I38" s="48">
        <v>59472</v>
      </c>
    </row>
    <row r="39" spans="2:9" ht="15.75" x14ac:dyDescent="0.25">
      <c r="F39" s="51" t="s">
        <v>58</v>
      </c>
      <c r="G39" s="50">
        <f>SUM(G25:G38)</f>
        <v>137041.08000000002</v>
      </c>
      <c r="H39" s="50">
        <f>SUM(H25:H38)</f>
        <v>39983.429999999993</v>
      </c>
      <c r="I39" s="50">
        <f>SUM(I25:I38)</f>
        <v>262113.59000000003</v>
      </c>
    </row>
    <row r="42" spans="2:9" ht="26.25" x14ac:dyDescent="0.4">
      <c r="B42" s="90">
        <v>45717</v>
      </c>
      <c r="C42" s="91"/>
      <c r="D42" s="91"/>
      <c r="E42" s="91"/>
      <c r="F42" s="91"/>
      <c r="G42" s="91"/>
      <c r="H42" s="91"/>
      <c r="I42" s="92"/>
    </row>
    <row r="43" spans="2:9" x14ac:dyDescent="0.25">
      <c r="B43" s="4" t="s">
        <v>3</v>
      </c>
      <c r="C43" s="4" t="s">
        <v>4</v>
      </c>
      <c r="D43" s="4" t="s">
        <v>5</v>
      </c>
      <c r="E43" s="4" t="s">
        <v>6</v>
      </c>
      <c r="F43" s="38" t="s">
        <v>7</v>
      </c>
      <c r="G43" s="5" t="s">
        <v>8</v>
      </c>
      <c r="H43" s="5" t="s">
        <v>9</v>
      </c>
      <c r="I43" s="74" t="e">
        <f ca="1">+D131+#REF!+B43:I43</f>
        <v>#VALUE!</v>
      </c>
    </row>
    <row r="44" spans="2:9" x14ac:dyDescent="0.25">
      <c r="B44" s="9">
        <v>45727</v>
      </c>
      <c r="C44">
        <v>11153</v>
      </c>
      <c r="D44" t="s">
        <v>1009</v>
      </c>
      <c r="E44" s="9">
        <v>45727</v>
      </c>
      <c r="F44" t="s">
        <v>1010</v>
      </c>
      <c r="G44" s="48">
        <v>93500</v>
      </c>
      <c r="H44" s="48">
        <f t="shared" ref="H44:H60" si="2">G44*25%</f>
        <v>23375</v>
      </c>
      <c r="I44" s="48">
        <f t="shared" ref="I44:I60" si="3">G44-H44</f>
        <v>70125</v>
      </c>
    </row>
    <row r="45" spans="2:9" x14ac:dyDescent="0.25">
      <c r="B45" s="9">
        <v>45727</v>
      </c>
      <c r="C45">
        <v>11154</v>
      </c>
      <c r="D45" t="s">
        <v>1009</v>
      </c>
      <c r="E45" s="9">
        <v>45727</v>
      </c>
      <c r="F45" t="s">
        <v>1010</v>
      </c>
      <c r="G45" s="48">
        <v>93500</v>
      </c>
      <c r="H45" s="48">
        <f t="shared" si="2"/>
        <v>23375</v>
      </c>
      <c r="I45" s="48">
        <f t="shared" si="3"/>
        <v>70125</v>
      </c>
    </row>
    <row r="46" spans="2:9" x14ac:dyDescent="0.25">
      <c r="B46" s="9">
        <v>45727</v>
      </c>
      <c r="C46">
        <v>11155</v>
      </c>
      <c r="D46" t="s">
        <v>1009</v>
      </c>
      <c r="E46" s="9">
        <v>45727</v>
      </c>
      <c r="F46" t="s">
        <v>1010</v>
      </c>
      <c r="G46" s="48">
        <v>93500</v>
      </c>
      <c r="H46" s="48">
        <f t="shared" si="2"/>
        <v>23375</v>
      </c>
      <c r="I46" s="48">
        <f t="shared" si="3"/>
        <v>70125</v>
      </c>
    </row>
    <row r="47" spans="2:9" x14ac:dyDescent="0.25">
      <c r="B47" s="9">
        <v>45727</v>
      </c>
      <c r="C47">
        <v>11156</v>
      </c>
      <c r="D47" t="s">
        <v>1009</v>
      </c>
      <c r="E47" s="9">
        <v>45727</v>
      </c>
      <c r="F47" t="s">
        <v>1010</v>
      </c>
      <c r="G47" s="48">
        <v>93500</v>
      </c>
      <c r="H47" s="48">
        <f t="shared" si="2"/>
        <v>23375</v>
      </c>
      <c r="I47" s="48">
        <f t="shared" si="3"/>
        <v>70125</v>
      </c>
    </row>
    <row r="48" spans="2:9" x14ac:dyDescent="0.25">
      <c r="B48" s="9">
        <v>45727</v>
      </c>
      <c r="C48">
        <v>11157</v>
      </c>
      <c r="D48" t="s">
        <v>1009</v>
      </c>
      <c r="E48" s="9">
        <v>45727</v>
      </c>
      <c r="F48" t="s">
        <v>1010</v>
      </c>
      <c r="G48" s="48">
        <v>93500</v>
      </c>
      <c r="H48" s="48">
        <f t="shared" si="2"/>
        <v>23375</v>
      </c>
      <c r="I48" s="48">
        <f t="shared" si="3"/>
        <v>70125</v>
      </c>
    </row>
    <row r="49" spans="2:9" x14ac:dyDescent="0.25">
      <c r="B49" s="9">
        <v>45727</v>
      </c>
      <c r="C49">
        <v>11158</v>
      </c>
      <c r="D49" t="s">
        <v>1009</v>
      </c>
      <c r="E49" s="9">
        <v>45727</v>
      </c>
      <c r="F49" t="s">
        <v>1010</v>
      </c>
      <c r="G49" s="48">
        <v>93500</v>
      </c>
      <c r="H49" s="48">
        <f t="shared" si="2"/>
        <v>23375</v>
      </c>
      <c r="I49" s="48">
        <f t="shared" si="3"/>
        <v>70125</v>
      </c>
    </row>
    <row r="50" spans="2:9" x14ac:dyDescent="0.25">
      <c r="B50" s="9">
        <v>45729</v>
      </c>
      <c r="C50">
        <v>11159</v>
      </c>
      <c r="D50" t="s">
        <v>1011</v>
      </c>
      <c r="E50" s="9">
        <v>45729</v>
      </c>
      <c r="F50" t="s">
        <v>965</v>
      </c>
      <c r="G50" s="48">
        <v>9585</v>
      </c>
      <c r="H50" s="48">
        <f t="shared" si="2"/>
        <v>2396.25</v>
      </c>
      <c r="I50" s="48">
        <f t="shared" si="3"/>
        <v>7188.75</v>
      </c>
    </row>
    <row r="51" spans="2:9" x14ac:dyDescent="0.25">
      <c r="B51" s="9">
        <v>45729</v>
      </c>
      <c r="C51">
        <v>11160</v>
      </c>
      <c r="D51" t="s">
        <v>1012</v>
      </c>
      <c r="E51" s="9">
        <v>45729</v>
      </c>
      <c r="F51" t="s">
        <v>965</v>
      </c>
      <c r="G51" s="48">
        <v>36273</v>
      </c>
      <c r="H51" s="48">
        <f t="shared" si="2"/>
        <v>9068.25</v>
      </c>
      <c r="I51" s="48">
        <f t="shared" si="3"/>
        <v>27204.75</v>
      </c>
    </row>
    <row r="52" spans="2:9" x14ac:dyDescent="0.25">
      <c r="B52" s="9">
        <v>45730</v>
      </c>
      <c r="C52">
        <v>11161</v>
      </c>
      <c r="D52" t="s">
        <v>1009</v>
      </c>
      <c r="E52" s="9">
        <v>45730</v>
      </c>
      <c r="F52" t="s">
        <v>395</v>
      </c>
      <c r="G52" s="48">
        <v>31525.5</v>
      </c>
      <c r="H52" s="48">
        <f t="shared" si="2"/>
        <v>7881.375</v>
      </c>
      <c r="I52" s="48">
        <f t="shared" si="3"/>
        <v>23644.125</v>
      </c>
    </row>
    <row r="53" spans="2:9" x14ac:dyDescent="0.25">
      <c r="B53" s="9">
        <v>45744</v>
      </c>
      <c r="C53">
        <v>11162</v>
      </c>
      <c r="D53" t="s">
        <v>1013</v>
      </c>
      <c r="E53" s="9">
        <v>45744</v>
      </c>
      <c r="F53" t="s">
        <v>347</v>
      </c>
      <c r="G53" s="48">
        <v>5508.47</v>
      </c>
      <c r="H53" s="48">
        <f t="shared" si="2"/>
        <v>1377.1175000000001</v>
      </c>
      <c r="I53" s="48">
        <f t="shared" si="3"/>
        <v>4131.3525</v>
      </c>
    </row>
    <row r="54" spans="2:9" x14ac:dyDescent="0.25">
      <c r="B54" s="9">
        <v>45744</v>
      </c>
      <c r="C54">
        <v>11163</v>
      </c>
      <c r="D54" t="s">
        <v>1013</v>
      </c>
      <c r="E54" s="9">
        <v>45744</v>
      </c>
      <c r="F54" t="s">
        <v>347</v>
      </c>
      <c r="G54" s="48">
        <v>5508.47</v>
      </c>
      <c r="H54" s="48">
        <f t="shared" si="2"/>
        <v>1377.1175000000001</v>
      </c>
      <c r="I54" s="48">
        <f t="shared" si="3"/>
        <v>4131.3525</v>
      </c>
    </row>
    <row r="55" spans="2:9" x14ac:dyDescent="0.25">
      <c r="B55" s="9">
        <v>45744</v>
      </c>
      <c r="C55">
        <v>11164</v>
      </c>
      <c r="D55" t="s">
        <v>1013</v>
      </c>
      <c r="E55" s="9">
        <v>45744</v>
      </c>
      <c r="F55" t="s">
        <v>347</v>
      </c>
      <c r="G55" s="48">
        <v>5508.47</v>
      </c>
      <c r="H55" s="48">
        <f t="shared" si="2"/>
        <v>1377.1175000000001</v>
      </c>
      <c r="I55" s="48">
        <f t="shared" si="3"/>
        <v>4131.3525</v>
      </c>
    </row>
    <row r="56" spans="2:9" x14ac:dyDescent="0.25">
      <c r="B56" s="9">
        <v>45744</v>
      </c>
      <c r="C56">
        <v>11165</v>
      </c>
      <c r="D56" t="s">
        <v>1013</v>
      </c>
      <c r="E56" s="9">
        <v>45744</v>
      </c>
      <c r="F56" t="s">
        <v>347</v>
      </c>
      <c r="G56" s="48">
        <v>5508.47</v>
      </c>
      <c r="H56" s="48">
        <f t="shared" si="2"/>
        <v>1377.1175000000001</v>
      </c>
      <c r="I56" s="48">
        <f t="shared" si="3"/>
        <v>4131.3525</v>
      </c>
    </row>
    <row r="57" spans="2:9" x14ac:dyDescent="0.25">
      <c r="B57" s="9">
        <v>45744</v>
      </c>
      <c r="C57">
        <v>11166</v>
      </c>
      <c r="D57" t="s">
        <v>1013</v>
      </c>
      <c r="E57" s="9">
        <v>45744</v>
      </c>
      <c r="F57" t="s">
        <v>347</v>
      </c>
      <c r="G57" s="48">
        <v>5508.47</v>
      </c>
      <c r="H57" s="48">
        <f t="shared" si="2"/>
        <v>1377.1175000000001</v>
      </c>
      <c r="I57" s="48">
        <f t="shared" si="3"/>
        <v>4131.3525</v>
      </c>
    </row>
    <row r="58" spans="2:9" x14ac:dyDescent="0.25">
      <c r="B58" s="9">
        <v>45744</v>
      </c>
      <c r="C58">
        <v>11167</v>
      </c>
      <c r="D58" t="s">
        <v>1013</v>
      </c>
      <c r="E58" s="9">
        <v>45744</v>
      </c>
      <c r="F58" t="s">
        <v>347</v>
      </c>
      <c r="G58" s="48">
        <v>5508.47</v>
      </c>
      <c r="H58" s="48">
        <f t="shared" si="2"/>
        <v>1377.1175000000001</v>
      </c>
      <c r="I58" s="48">
        <f t="shared" si="3"/>
        <v>4131.3525</v>
      </c>
    </row>
    <row r="59" spans="2:9" x14ac:dyDescent="0.25">
      <c r="B59" s="9">
        <v>45744</v>
      </c>
      <c r="C59">
        <v>11168</v>
      </c>
      <c r="D59" t="s">
        <v>1014</v>
      </c>
      <c r="E59" s="9">
        <v>45744</v>
      </c>
      <c r="F59" t="s">
        <v>347</v>
      </c>
      <c r="G59" s="48">
        <v>1864.41</v>
      </c>
      <c r="H59" s="48">
        <f t="shared" si="2"/>
        <v>466.10250000000002</v>
      </c>
      <c r="I59" s="48">
        <f t="shared" si="3"/>
        <v>1398.3075000000001</v>
      </c>
    </row>
    <row r="60" spans="2:9" x14ac:dyDescent="0.25">
      <c r="B60" s="9">
        <v>45744</v>
      </c>
      <c r="C60">
        <v>11169</v>
      </c>
      <c r="D60" t="s">
        <v>1014</v>
      </c>
      <c r="E60" s="9">
        <v>45744</v>
      </c>
      <c r="F60" t="s">
        <v>347</v>
      </c>
      <c r="G60" s="48">
        <v>1864.41</v>
      </c>
      <c r="H60" s="48">
        <f t="shared" si="2"/>
        <v>466.10250000000002</v>
      </c>
      <c r="I60" s="48">
        <f t="shared" si="3"/>
        <v>1398.3075000000001</v>
      </c>
    </row>
    <row r="62" spans="2:9" ht="15.75" x14ac:dyDescent="0.25">
      <c r="F62" s="51" t="s">
        <v>707</v>
      </c>
      <c r="G62" s="50">
        <f>SUM(G44:G61)</f>
        <v>675163.1399999999</v>
      </c>
      <c r="H62" s="50">
        <f>SUM(H44:H61)</f>
        <v>168790.78499999997</v>
      </c>
      <c r="I62" s="50">
        <f>SUM(I44:I61)</f>
        <v>506372.35499999986</v>
      </c>
    </row>
    <row r="65" spans="2:9" ht="26.25" x14ac:dyDescent="0.4">
      <c r="B65" s="90">
        <v>45748</v>
      </c>
      <c r="C65" s="91"/>
      <c r="D65" s="91"/>
      <c r="E65" s="91"/>
      <c r="F65" s="91"/>
      <c r="G65" s="91"/>
      <c r="H65" s="91"/>
      <c r="I65" s="92"/>
    </row>
    <row r="66" spans="2:9" x14ac:dyDescent="0.25">
      <c r="B66" s="4" t="s">
        <v>3</v>
      </c>
      <c r="C66" s="4" t="s">
        <v>4</v>
      </c>
      <c r="D66" s="4" t="s">
        <v>5</v>
      </c>
      <c r="E66" s="4" t="s">
        <v>6</v>
      </c>
      <c r="F66" s="38" t="s">
        <v>7</v>
      </c>
      <c r="G66" s="5" t="s">
        <v>8</v>
      </c>
      <c r="H66" s="5" t="s">
        <v>9</v>
      </c>
      <c r="I66" s="74" t="e">
        <f ca="1">+D155+#REF!+B66:I66</f>
        <v>#VALUE!</v>
      </c>
    </row>
    <row r="67" spans="2:9" x14ac:dyDescent="0.25">
      <c r="B67" s="9">
        <v>45748</v>
      </c>
      <c r="C67">
        <v>11170</v>
      </c>
      <c r="D67" t="s">
        <v>1015</v>
      </c>
      <c r="E67" s="9">
        <v>45748</v>
      </c>
      <c r="F67" t="s">
        <v>1016</v>
      </c>
      <c r="G67" s="48">
        <v>10508.48</v>
      </c>
      <c r="H67">
        <f t="shared" ref="H67:H84" si="4">G67*25%</f>
        <v>2627.12</v>
      </c>
      <c r="I67" s="48">
        <f t="shared" ref="I67:I84" si="5">G67-H67</f>
        <v>7881.36</v>
      </c>
    </row>
    <row r="68" spans="2:9" x14ac:dyDescent="0.25">
      <c r="B68" s="9">
        <v>45748</v>
      </c>
      <c r="C68">
        <v>11171</v>
      </c>
      <c r="D68" t="s">
        <v>1017</v>
      </c>
      <c r="E68" s="9">
        <v>45748</v>
      </c>
      <c r="F68" t="s">
        <v>1018</v>
      </c>
      <c r="G68" s="48">
        <v>92576.85</v>
      </c>
      <c r="H68">
        <f t="shared" si="4"/>
        <v>23144.212500000001</v>
      </c>
      <c r="I68" s="48">
        <f t="shared" si="5"/>
        <v>69432.637500000012</v>
      </c>
    </row>
    <row r="69" spans="2:9" x14ac:dyDescent="0.25">
      <c r="B69" s="9">
        <v>45748</v>
      </c>
      <c r="C69">
        <v>11172</v>
      </c>
      <c r="D69" t="s">
        <v>741</v>
      </c>
      <c r="E69" s="9">
        <v>45748</v>
      </c>
      <c r="F69" t="s">
        <v>1019</v>
      </c>
      <c r="G69" s="48">
        <v>5900</v>
      </c>
      <c r="H69">
        <f t="shared" si="4"/>
        <v>1475</v>
      </c>
      <c r="I69" s="48">
        <f t="shared" si="5"/>
        <v>4425</v>
      </c>
    </row>
    <row r="70" spans="2:9" x14ac:dyDescent="0.25">
      <c r="B70" s="9">
        <v>45748</v>
      </c>
      <c r="C70">
        <v>11173</v>
      </c>
      <c r="D70" t="s">
        <v>1020</v>
      </c>
      <c r="E70" s="9">
        <v>45748</v>
      </c>
      <c r="F70" t="s">
        <v>138</v>
      </c>
      <c r="G70" s="48">
        <v>78416</v>
      </c>
      <c r="H70">
        <f t="shared" si="4"/>
        <v>19604</v>
      </c>
      <c r="I70" s="48">
        <f t="shared" si="5"/>
        <v>58812</v>
      </c>
    </row>
    <row r="71" spans="2:9" x14ac:dyDescent="0.25">
      <c r="B71" s="9">
        <v>45748</v>
      </c>
      <c r="C71">
        <v>11174</v>
      </c>
      <c r="D71" t="s">
        <v>333</v>
      </c>
      <c r="E71" s="9">
        <v>45748</v>
      </c>
      <c r="F71" t="s">
        <v>1021</v>
      </c>
      <c r="G71" s="48">
        <v>1890</v>
      </c>
      <c r="H71">
        <f t="shared" si="4"/>
        <v>472.5</v>
      </c>
      <c r="I71" s="48">
        <f t="shared" si="5"/>
        <v>1417.5</v>
      </c>
    </row>
    <row r="72" spans="2:9" x14ac:dyDescent="0.25">
      <c r="B72" s="9">
        <v>45748</v>
      </c>
      <c r="C72">
        <v>11175</v>
      </c>
      <c r="D72" t="s">
        <v>1022</v>
      </c>
      <c r="E72" s="9">
        <v>45748</v>
      </c>
      <c r="F72" t="s">
        <v>1023</v>
      </c>
      <c r="G72" s="48">
        <v>2400</v>
      </c>
      <c r="H72">
        <f t="shared" si="4"/>
        <v>600</v>
      </c>
      <c r="I72" s="48">
        <f t="shared" si="5"/>
        <v>1800</v>
      </c>
    </row>
    <row r="73" spans="2:9" x14ac:dyDescent="0.25">
      <c r="B73" s="9">
        <v>45748</v>
      </c>
      <c r="C73">
        <v>11176</v>
      </c>
      <c r="D73" t="s">
        <v>1024</v>
      </c>
      <c r="E73" s="9">
        <v>45748</v>
      </c>
      <c r="F73" t="s">
        <v>1028</v>
      </c>
      <c r="G73" s="48">
        <v>17627.12</v>
      </c>
      <c r="H73">
        <f t="shared" si="4"/>
        <v>4406.78</v>
      </c>
      <c r="I73" s="48">
        <f t="shared" si="5"/>
        <v>13220.34</v>
      </c>
    </row>
    <row r="74" spans="2:9" x14ac:dyDescent="0.25">
      <c r="B74" s="9">
        <v>45748</v>
      </c>
      <c r="C74">
        <v>11177</v>
      </c>
      <c r="D74" t="s">
        <v>1025</v>
      </c>
      <c r="E74" s="9">
        <v>45748</v>
      </c>
      <c r="F74" t="s">
        <v>1028</v>
      </c>
      <c r="G74" s="48">
        <v>100847.46</v>
      </c>
      <c r="H74">
        <f t="shared" si="4"/>
        <v>25211.865000000002</v>
      </c>
      <c r="I74" s="48">
        <f t="shared" si="5"/>
        <v>75635.595000000001</v>
      </c>
    </row>
    <row r="75" spans="2:9" x14ac:dyDescent="0.25">
      <c r="B75" s="9">
        <v>45748</v>
      </c>
      <c r="C75">
        <v>11178</v>
      </c>
      <c r="D75" t="s">
        <v>1026</v>
      </c>
      <c r="E75" s="9">
        <v>45748</v>
      </c>
      <c r="F75" t="s">
        <v>1028</v>
      </c>
      <c r="G75" s="48">
        <v>2178</v>
      </c>
      <c r="H75">
        <f t="shared" si="4"/>
        <v>544.5</v>
      </c>
      <c r="I75" s="48">
        <f t="shared" si="5"/>
        <v>1633.5</v>
      </c>
    </row>
    <row r="76" spans="2:9" x14ac:dyDescent="0.25">
      <c r="B76" s="9">
        <v>45748</v>
      </c>
      <c r="C76">
        <v>11179</v>
      </c>
      <c r="D76" t="s">
        <v>1027</v>
      </c>
      <c r="E76" s="9">
        <v>45748</v>
      </c>
      <c r="F76" t="s">
        <v>1028</v>
      </c>
      <c r="G76" s="48">
        <v>11709.88</v>
      </c>
      <c r="H76">
        <f t="shared" si="4"/>
        <v>2927.47</v>
      </c>
      <c r="I76" s="48">
        <f t="shared" si="5"/>
        <v>8782.41</v>
      </c>
    </row>
    <row r="77" spans="2:9" x14ac:dyDescent="0.25">
      <c r="B77" s="9">
        <v>45748</v>
      </c>
      <c r="C77">
        <v>11180</v>
      </c>
      <c r="D77" t="s">
        <v>869</v>
      </c>
      <c r="E77" s="9">
        <v>45748</v>
      </c>
      <c r="F77" s="48" t="s">
        <v>1029</v>
      </c>
      <c r="G77" s="48">
        <v>17627.12</v>
      </c>
      <c r="H77">
        <f t="shared" si="4"/>
        <v>4406.78</v>
      </c>
      <c r="I77" s="48">
        <f t="shared" si="5"/>
        <v>13220.34</v>
      </c>
    </row>
    <row r="78" spans="2:9" x14ac:dyDescent="0.25">
      <c r="B78" s="9">
        <v>45748</v>
      </c>
      <c r="C78">
        <v>11181</v>
      </c>
      <c r="D78" t="s">
        <v>1025</v>
      </c>
      <c r="E78" s="9">
        <v>45748</v>
      </c>
      <c r="F78" s="48" t="s">
        <v>1029</v>
      </c>
      <c r="G78" s="48">
        <v>100847.46</v>
      </c>
      <c r="H78">
        <f t="shared" si="4"/>
        <v>25211.865000000002</v>
      </c>
      <c r="I78" s="48">
        <f t="shared" si="5"/>
        <v>75635.595000000001</v>
      </c>
    </row>
    <row r="79" spans="2:9" x14ac:dyDescent="0.25">
      <c r="B79" s="9">
        <v>45748</v>
      </c>
      <c r="C79">
        <v>11182</v>
      </c>
      <c r="D79" t="s">
        <v>1027</v>
      </c>
      <c r="E79" s="9">
        <v>45748</v>
      </c>
      <c r="F79" s="48" t="s">
        <v>1029</v>
      </c>
      <c r="G79" s="48">
        <v>11709.88</v>
      </c>
      <c r="H79">
        <f t="shared" si="4"/>
        <v>2927.47</v>
      </c>
      <c r="I79" s="48">
        <f t="shared" si="5"/>
        <v>8782.41</v>
      </c>
    </row>
    <row r="80" spans="2:9" x14ac:dyDescent="0.25">
      <c r="B80" s="9">
        <v>45751</v>
      </c>
      <c r="C80">
        <v>11183</v>
      </c>
      <c r="D80" t="s">
        <v>849</v>
      </c>
      <c r="E80" s="9">
        <v>45751</v>
      </c>
      <c r="F80" s="48" t="s">
        <v>1030</v>
      </c>
      <c r="G80" s="48">
        <v>45765</v>
      </c>
      <c r="H80">
        <f t="shared" si="4"/>
        <v>11441.25</v>
      </c>
      <c r="I80" s="48">
        <f t="shared" si="5"/>
        <v>34323.75</v>
      </c>
    </row>
    <row r="81" spans="2:9" x14ac:dyDescent="0.25">
      <c r="B81" s="9">
        <v>45763</v>
      </c>
      <c r="C81">
        <v>11184</v>
      </c>
      <c r="D81" t="s">
        <v>1027</v>
      </c>
      <c r="E81" s="9">
        <v>45763</v>
      </c>
      <c r="F81" s="48" t="s">
        <v>1031</v>
      </c>
      <c r="G81" s="48">
        <v>14323.86</v>
      </c>
      <c r="H81">
        <f t="shared" si="4"/>
        <v>3580.9650000000001</v>
      </c>
      <c r="I81" s="48">
        <f t="shared" si="5"/>
        <v>10742.895</v>
      </c>
    </row>
    <row r="82" spans="2:9" x14ac:dyDescent="0.25">
      <c r="B82" s="9">
        <v>45769</v>
      </c>
      <c r="C82">
        <v>11185</v>
      </c>
      <c r="D82" t="s">
        <v>869</v>
      </c>
      <c r="E82" s="9">
        <v>45769</v>
      </c>
      <c r="F82" s="48" t="s">
        <v>1032</v>
      </c>
      <c r="G82" s="48">
        <v>18299.7</v>
      </c>
      <c r="H82">
        <f t="shared" si="4"/>
        <v>4574.9250000000002</v>
      </c>
      <c r="I82" s="48">
        <f t="shared" si="5"/>
        <v>13724.775000000001</v>
      </c>
    </row>
    <row r="83" spans="2:9" x14ac:dyDescent="0.25">
      <c r="B83" s="9">
        <v>45776</v>
      </c>
      <c r="C83">
        <v>11186</v>
      </c>
      <c r="D83" t="s">
        <v>1033</v>
      </c>
      <c r="E83" s="9">
        <v>45776</v>
      </c>
      <c r="F83" s="48" t="s">
        <v>1035</v>
      </c>
      <c r="G83" s="48">
        <v>26500</v>
      </c>
      <c r="H83">
        <f t="shared" si="4"/>
        <v>6625</v>
      </c>
      <c r="I83" s="48">
        <f t="shared" si="5"/>
        <v>19875</v>
      </c>
    </row>
    <row r="84" spans="2:9" x14ac:dyDescent="0.25">
      <c r="B84" s="9">
        <v>45776</v>
      </c>
      <c r="C84">
        <v>11187</v>
      </c>
      <c r="D84" t="s">
        <v>1034</v>
      </c>
      <c r="E84" s="9">
        <v>45776</v>
      </c>
      <c r="F84" s="48" t="s">
        <v>1035</v>
      </c>
      <c r="G84" s="48">
        <v>8100</v>
      </c>
      <c r="H84">
        <f t="shared" si="4"/>
        <v>2025</v>
      </c>
      <c r="I84" s="48">
        <f t="shared" si="5"/>
        <v>6075</v>
      </c>
    </row>
    <row r="87" spans="2:9" ht="15.75" x14ac:dyDescent="0.25">
      <c r="F87" s="50" t="s">
        <v>437</v>
      </c>
      <c r="G87" s="50">
        <f>SUM(G67:G86)</f>
        <v>567226.81000000006</v>
      </c>
      <c r="H87" s="51">
        <f>SUM(H67:H86)</f>
        <v>141806.70250000001</v>
      </c>
      <c r="I87" s="50">
        <f>SUM(I67:I86)</f>
        <v>425420.10749999998</v>
      </c>
    </row>
    <row r="89" spans="2:9" ht="12.75" customHeight="1" x14ac:dyDescent="0.25"/>
    <row r="90" spans="2:9" ht="19.5" customHeight="1" x14ac:dyDescent="0.25">
      <c r="B90" s="93">
        <v>45778</v>
      </c>
      <c r="C90" s="94"/>
      <c r="D90" s="94"/>
      <c r="E90" s="94"/>
      <c r="F90" s="94"/>
      <c r="G90" s="94"/>
      <c r="H90" s="94"/>
      <c r="I90" s="95"/>
    </row>
    <row r="91" spans="2:9" x14ac:dyDescent="0.25">
      <c r="B91" s="4" t="s">
        <v>3</v>
      </c>
      <c r="C91" s="4" t="s">
        <v>4</v>
      </c>
      <c r="D91" s="4" t="s">
        <v>5</v>
      </c>
      <c r="E91" s="4" t="s">
        <v>6</v>
      </c>
      <c r="F91" s="38" t="s">
        <v>7</v>
      </c>
      <c r="G91" s="5" t="s">
        <v>8</v>
      </c>
      <c r="H91" s="5" t="s">
        <v>9</v>
      </c>
      <c r="I91" s="74" t="e">
        <f ca="1">+D181+#REF!+B91:I91</f>
        <v>#VALUE!</v>
      </c>
    </row>
    <row r="92" spans="2:9" x14ac:dyDescent="0.25">
      <c r="B92" s="9">
        <v>45803</v>
      </c>
      <c r="C92">
        <v>11188</v>
      </c>
      <c r="D92" t="s">
        <v>1036</v>
      </c>
      <c r="E92" s="9">
        <v>45803</v>
      </c>
      <c r="F92" t="s">
        <v>1040</v>
      </c>
      <c r="G92" s="48">
        <v>18299.7</v>
      </c>
      <c r="H92">
        <f t="shared" ref="H92:H122" si="6">G92*25%</f>
        <v>4574.9250000000002</v>
      </c>
      <c r="I92" s="48">
        <f t="shared" ref="I92:I122" si="7">G92-H92</f>
        <v>13724.775000000001</v>
      </c>
    </row>
    <row r="93" spans="2:9" x14ac:dyDescent="0.25">
      <c r="B93" s="9">
        <v>45803</v>
      </c>
      <c r="C93">
        <v>11189</v>
      </c>
      <c r="D93" t="s">
        <v>1036</v>
      </c>
      <c r="E93" s="9">
        <v>45803</v>
      </c>
      <c r="F93" t="s">
        <v>1040</v>
      </c>
      <c r="G93" s="48">
        <v>18299.7</v>
      </c>
      <c r="H93">
        <f t="shared" si="6"/>
        <v>4574.9250000000002</v>
      </c>
      <c r="I93" s="48">
        <f t="shared" si="7"/>
        <v>13724.775000000001</v>
      </c>
    </row>
    <row r="94" spans="2:9" x14ac:dyDescent="0.25">
      <c r="B94" s="9">
        <v>45803</v>
      </c>
      <c r="C94">
        <v>11190</v>
      </c>
      <c r="D94" t="s">
        <v>1037</v>
      </c>
      <c r="E94" s="9">
        <v>45803</v>
      </c>
      <c r="F94" t="s">
        <v>1040</v>
      </c>
      <c r="G94" s="48">
        <v>2459.84</v>
      </c>
      <c r="H94">
        <f t="shared" si="6"/>
        <v>614.96</v>
      </c>
      <c r="I94" s="48">
        <f t="shared" si="7"/>
        <v>1844.88</v>
      </c>
    </row>
    <row r="95" spans="2:9" x14ac:dyDescent="0.25">
      <c r="B95" s="9">
        <v>45803</v>
      </c>
      <c r="C95">
        <v>11191</v>
      </c>
      <c r="D95" t="s">
        <v>1037</v>
      </c>
      <c r="E95" s="9">
        <v>45803</v>
      </c>
      <c r="F95" t="s">
        <v>1040</v>
      </c>
      <c r="G95" s="48">
        <v>2459.84</v>
      </c>
      <c r="H95">
        <f t="shared" si="6"/>
        <v>614.96</v>
      </c>
      <c r="I95" s="48">
        <f t="shared" si="7"/>
        <v>1844.88</v>
      </c>
    </row>
    <row r="96" spans="2:9" x14ac:dyDescent="0.25">
      <c r="B96" s="9">
        <v>45803</v>
      </c>
      <c r="C96">
        <v>11192</v>
      </c>
      <c r="D96" t="s">
        <v>1038</v>
      </c>
      <c r="E96" s="9">
        <v>45803</v>
      </c>
      <c r="F96" t="s">
        <v>1040</v>
      </c>
      <c r="G96" s="48">
        <v>103115.92</v>
      </c>
      <c r="H96">
        <f t="shared" si="6"/>
        <v>25778.98</v>
      </c>
      <c r="I96" s="48">
        <f t="shared" si="7"/>
        <v>77336.94</v>
      </c>
    </row>
    <row r="97" spans="2:9" x14ac:dyDescent="0.25">
      <c r="B97" s="9">
        <v>45803</v>
      </c>
      <c r="C97">
        <v>11193</v>
      </c>
      <c r="D97" t="s">
        <v>1038</v>
      </c>
      <c r="E97" s="9">
        <v>45803</v>
      </c>
      <c r="F97" t="s">
        <v>1040</v>
      </c>
      <c r="G97" s="48">
        <v>103115.92</v>
      </c>
      <c r="H97">
        <f t="shared" si="6"/>
        <v>25778.98</v>
      </c>
      <c r="I97" s="48">
        <f t="shared" si="7"/>
        <v>77336.94</v>
      </c>
    </row>
    <row r="98" spans="2:9" x14ac:dyDescent="0.25">
      <c r="B98" s="9">
        <v>45803</v>
      </c>
      <c r="C98">
        <v>11194</v>
      </c>
      <c r="D98" t="s">
        <v>1039</v>
      </c>
      <c r="E98" s="9">
        <v>45803</v>
      </c>
      <c r="F98" t="s">
        <v>1040</v>
      </c>
      <c r="G98" s="48">
        <v>3332.48</v>
      </c>
      <c r="H98">
        <f t="shared" si="6"/>
        <v>833.12</v>
      </c>
      <c r="I98" s="48">
        <f t="shared" si="7"/>
        <v>2499.36</v>
      </c>
    </row>
    <row r="99" spans="2:9" x14ac:dyDescent="0.25">
      <c r="B99" s="9">
        <v>45803</v>
      </c>
      <c r="C99">
        <v>11195</v>
      </c>
      <c r="D99" t="s">
        <v>1039</v>
      </c>
      <c r="E99" s="9">
        <v>45803</v>
      </c>
      <c r="F99" t="s">
        <v>1040</v>
      </c>
      <c r="G99" s="48">
        <v>3332.48</v>
      </c>
      <c r="H99">
        <f t="shared" si="6"/>
        <v>833.12</v>
      </c>
      <c r="I99" s="48">
        <f t="shared" si="7"/>
        <v>2499.36</v>
      </c>
    </row>
    <row r="100" spans="2:9" x14ac:dyDescent="0.25">
      <c r="B100" s="9">
        <v>45803</v>
      </c>
      <c r="C100">
        <v>11196</v>
      </c>
      <c r="D100" t="s">
        <v>1041</v>
      </c>
      <c r="E100" s="9">
        <v>45803</v>
      </c>
      <c r="F100" t="s">
        <v>1051</v>
      </c>
      <c r="G100" s="48">
        <v>90000</v>
      </c>
      <c r="H100">
        <f t="shared" si="6"/>
        <v>22500</v>
      </c>
      <c r="I100" s="48">
        <f t="shared" si="7"/>
        <v>67500</v>
      </c>
    </row>
    <row r="101" spans="2:9" x14ac:dyDescent="0.25">
      <c r="B101" s="9">
        <v>45803</v>
      </c>
      <c r="C101">
        <v>11197</v>
      </c>
      <c r="D101" t="s">
        <v>1042</v>
      </c>
      <c r="E101" s="9">
        <v>45803</v>
      </c>
      <c r="F101" t="s">
        <v>1051</v>
      </c>
      <c r="G101" s="48">
        <v>12000</v>
      </c>
      <c r="H101">
        <f t="shared" si="6"/>
        <v>3000</v>
      </c>
      <c r="I101" s="48">
        <f t="shared" si="7"/>
        <v>9000</v>
      </c>
    </row>
    <row r="102" spans="2:9" x14ac:dyDescent="0.25">
      <c r="B102" s="9">
        <v>45803</v>
      </c>
      <c r="C102">
        <v>11198</v>
      </c>
      <c r="D102" t="s">
        <v>1042</v>
      </c>
      <c r="E102" s="9">
        <v>45803</v>
      </c>
      <c r="F102" t="s">
        <v>1051</v>
      </c>
      <c r="G102" s="48">
        <v>12000</v>
      </c>
      <c r="H102">
        <f t="shared" si="6"/>
        <v>3000</v>
      </c>
      <c r="I102" s="48">
        <f t="shared" si="7"/>
        <v>9000</v>
      </c>
    </row>
    <row r="103" spans="2:9" x14ac:dyDescent="0.25">
      <c r="B103" s="9">
        <v>45803</v>
      </c>
      <c r="C103">
        <v>11199</v>
      </c>
      <c r="D103" t="s">
        <v>1043</v>
      </c>
      <c r="E103" s="9">
        <v>45803</v>
      </c>
      <c r="F103" t="s">
        <v>1051</v>
      </c>
      <c r="G103" s="48">
        <v>14700</v>
      </c>
      <c r="H103">
        <f t="shared" si="6"/>
        <v>3675</v>
      </c>
      <c r="I103" s="48">
        <f t="shared" si="7"/>
        <v>11025</v>
      </c>
    </row>
    <row r="104" spans="2:9" x14ac:dyDescent="0.25">
      <c r="B104" s="9">
        <v>45803</v>
      </c>
      <c r="C104">
        <v>11200</v>
      </c>
      <c r="D104" t="s">
        <v>1044</v>
      </c>
      <c r="E104" s="9">
        <v>45803</v>
      </c>
      <c r="F104" t="s">
        <v>1051</v>
      </c>
      <c r="G104" s="48">
        <v>9200</v>
      </c>
      <c r="H104">
        <f t="shared" si="6"/>
        <v>2300</v>
      </c>
      <c r="I104" s="48">
        <f t="shared" si="7"/>
        <v>6900</v>
      </c>
    </row>
    <row r="105" spans="2:9" x14ac:dyDescent="0.25">
      <c r="B105" s="9">
        <v>45803</v>
      </c>
      <c r="C105">
        <v>11201</v>
      </c>
      <c r="D105" t="s">
        <v>1045</v>
      </c>
      <c r="E105" s="9">
        <v>45803</v>
      </c>
      <c r="F105" t="s">
        <v>1051</v>
      </c>
      <c r="G105" s="48">
        <v>3800</v>
      </c>
      <c r="H105">
        <f t="shared" si="6"/>
        <v>950</v>
      </c>
      <c r="I105" s="48">
        <f t="shared" si="7"/>
        <v>2850</v>
      </c>
    </row>
    <row r="106" spans="2:9" x14ac:dyDescent="0.25">
      <c r="B106" s="9">
        <v>45803</v>
      </c>
      <c r="C106">
        <v>11202</v>
      </c>
      <c r="D106" t="s">
        <v>1046</v>
      </c>
      <c r="E106" s="9">
        <v>45803</v>
      </c>
      <c r="F106" t="s">
        <v>1051</v>
      </c>
      <c r="G106" s="48">
        <v>7000</v>
      </c>
      <c r="H106">
        <f t="shared" si="6"/>
        <v>1750</v>
      </c>
      <c r="I106" s="48">
        <f t="shared" si="7"/>
        <v>5250</v>
      </c>
    </row>
    <row r="107" spans="2:9" x14ac:dyDescent="0.25">
      <c r="B107" s="9">
        <v>45803</v>
      </c>
      <c r="C107">
        <v>11203</v>
      </c>
      <c r="D107" t="s">
        <v>1046</v>
      </c>
      <c r="E107" s="9">
        <v>45803</v>
      </c>
      <c r="F107" t="s">
        <v>1051</v>
      </c>
      <c r="G107" s="48">
        <v>7000</v>
      </c>
      <c r="H107">
        <f t="shared" si="6"/>
        <v>1750</v>
      </c>
      <c r="I107" s="48">
        <f t="shared" si="7"/>
        <v>5250</v>
      </c>
    </row>
    <row r="108" spans="2:9" x14ac:dyDescent="0.25">
      <c r="B108" s="9">
        <v>45803</v>
      </c>
      <c r="C108">
        <v>11204</v>
      </c>
      <c r="D108" t="s">
        <v>1047</v>
      </c>
      <c r="E108" s="9">
        <v>45803</v>
      </c>
      <c r="F108" t="s">
        <v>1051</v>
      </c>
      <c r="G108" s="48">
        <v>3500</v>
      </c>
      <c r="H108">
        <f t="shared" si="6"/>
        <v>875</v>
      </c>
      <c r="I108" s="48">
        <f t="shared" si="7"/>
        <v>2625</v>
      </c>
    </row>
    <row r="109" spans="2:9" x14ac:dyDescent="0.25">
      <c r="B109" s="9">
        <v>45803</v>
      </c>
      <c r="C109">
        <v>11205</v>
      </c>
      <c r="D109" t="s">
        <v>1047</v>
      </c>
      <c r="E109" s="9">
        <v>45803</v>
      </c>
      <c r="F109" t="s">
        <v>1051</v>
      </c>
      <c r="G109" s="48">
        <v>3500</v>
      </c>
      <c r="H109">
        <f t="shared" si="6"/>
        <v>875</v>
      </c>
      <c r="I109" s="48">
        <f t="shared" si="7"/>
        <v>2625</v>
      </c>
    </row>
    <row r="110" spans="2:9" x14ac:dyDescent="0.25">
      <c r="B110" s="9">
        <v>45803</v>
      </c>
      <c r="C110">
        <v>11206</v>
      </c>
      <c r="D110" t="s">
        <v>1045</v>
      </c>
      <c r="E110" s="9">
        <v>45803</v>
      </c>
      <c r="F110" t="s">
        <v>1051</v>
      </c>
      <c r="G110" s="48">
        <v>3800</v>
      </c>
      <c r="H110">
        <f t="shared" si="6"/>
        <v>950</v>
      </c>
      <c r="I110" s="48">
        <f t="shared" si="7"/>
        <v>2850</v>
      </c>
    </row>
    <row r="111" spans="2:9" x14ac:dyDescent="0.25">
      <c r="B111" s="9">
        <v>45803</v>
      </c>
      <c r="C111">
        <v>11207</v>
      </c>
      <c r="D111" t="s">
        <v>1048</v>
      </c>
      <c r="E111" s="9">
        <v>45803</v>
      </c>
      <c r="F111" t="s">
        <v>1051</v>
      </c>
      <c r="G111" s="48">
        <v>2700</v>
      </c>
      <c r="H111">
        <f t="shared" si="6"/>
        <v>675</v>
      </c>
      <c r="I111" s="48">
        <f t="shared" si="7"/>
        <v>2025</v>
      </c>
    </row>
    <row r="112" spans="2:9" x14ac:dyDescent="0.25">
      <c r="B112" s="9">
        <v>45803</v>
      </c>
      <c r="C112">
        <v>11208</v>
      </c>
      <c r="D112" t="s">
        <v>1049</v>
      </c>
      <c r="E112" s="9">
        <v>45803</v>
      </c>
      <c r="F112" t="s">
        <v>1051</v>
      </c>
      <c r="G112" s="48">
        <v>6777</v>
      </c>
      <c r="H112">
        <f t="shared" si="6"/>
        <v>1694.25</v>
      </c>
      <c r="I112" s="48">
        <f t="shared" si="7"/>
        <v>5082.75</v>
      </c>
    </row>
    <row r="113" spans="2:9" x14ac:dyDescent="0.25">
      <c r="B113" s="9">
        <v>45803</v>
      </c>
      <c r="C113">
        <v>11209</v>
      </c>
      <c r="D113" t="s">
        <v>1049</v>
      </c>
      <c r="E113" s="9">
        <v>45803</v>
      </c>
      <c r="F113" t="s">
        <v>1051</v>
      </c>
      <c r="G113" s="48">
        <v>6777</v>
      </c>
      <c r="H113">
        <f t="shared" si="6"/>
        <v>1694.25</v>
      </c>
      <c r="I113" s="48">
        <f t="shared" si="7"/>
        <v>5082.75</v>
      </c>
    </row>
    <row r="114" spans="2:9" x14ac:dyDescent="0.25">
      <c r="B114" s="9">
        <v>45803</v>
      </c>
      <c r="C114">
        <v>11210</v>
      </c>
      <c r="D114" t="s">
        <v>1049</v>
      </c>
      <c r="E114" s="9">
        <v>45803</v>
      </c>
      <c r="F114" t="s">
        <v>1051</v>
      </c>
      <c r="G114" s="48">
        <v>6777</v>
      </c>
      <c r="H114">
        <f t="shared" si="6"/>
        <v>1694.25</v>
      </c>
      <c r="I114" s="48">
        <f t="shared" si="7"/>
        <v>5082.75</v>
      </c>
    </row>
    <row r="115" spans="2:9" x14ac:dyDescent="0.25">
      <c r="B115" s="9">
        <v>45803</v>
      </c>
      <c r="C115">
        <v>11211</v>
      </c>
      <c r="D115" t="s">
        <v>1049</v>
      </c>
      <c r="E115" s="9">
        <v>45803</v>
      </c>
      <c r="F115" t="s">
        <v>1051</v>
      </c>
      <c r="G115" s="48">
        <v>6777</v>
      </c>
      <c r="H115">
        <f t="shared" si="6"/>
        <v>1694.25</v>
      </c>
      <c r="I115" s="48">
        <f t="shared" si="7"/>
        <v>5082.75</v>
      </c>
    </row>
    <row r="116" spans="2:9" x14ac:dyDescent="0.25">
      <c r="B116" s="9">
        <v>45803</v>
      </c>
      <c r="C116">
        <v>11212</v>
      </c>
      <c r="D116" t="s">
        <v>1049</v>
      </c>
      <c r="E116" s="9">
        <v>45803</v>
      </c>
      <c r="F116" t="s">
        <v>1051</v>
      </c>
      <c r="G116" s="48">
        <v>6777</v>
      </c>
      <c r="H116">
        <f t="shared" si="6"/>
        <v>1694.25</v>
      </c>
      <c r="I116" s="48">
        <f t="shared" si="7"/>
        <v>5082.75</v>
      </c>
    </row>
    <row r="117" spans="2:9" x14ac:dyDescent="0.25">
      <c r="B117" s="9">
        <v>45803</v>
      </c>
      <c r="C117">
        <v>11213</v>
      </c>
      <c r="D117" t="s">
        <v>1049</v>
      </c>
      <c r="E117" s="9">
        <v>45803</v>
      </c>
      <c r="F117" t="s">
        <v>1051</v>
      </c>
      <c r="G117" s="48">
        <v>6777</v>
      </c>
      <c r="H117">
        <f t="shared" si="6"/>
        <v>1694.25</v>
      </c>
      <c r="I117" s="48">
        <f t="shared" si="7"/>
        <v>5082.75</v>
      </c>
    </row>
    <row r="118" spans="2:9" x14ac:dyDescent="0.25">
      <c r="B118" s="9">
        <v>45803</v>
      </c>
      <c r="C118">
        <v>11214</v>
      </c>
      <c r="D118" t="s">
        <v>1049</v>
      </c>
      <c r="E118" s="9">
        <v>45803</v>
      </c>
      <c r="F118" t="s">
        <v>1051</v>
      </c>
      <c r="G118" s="48">
        <v>6777</v>
      </c>
      <c r="H118">
        <f t="shared" si="6"/>
        <v>1694.25</v>
      </c>
      <c r="I118" s="48">
        <f t="shared" si="7"/>
        <v>5082.75</v>
      </c>
    </row>
    <row r="119" spans="2:9" x14ac:dyDescent="0.25">
      <c r="B119" s="9">
        <v>45803</v>
      </c>
      <c r="C119">
        <v>11215</v>
      </c>
      <c r="D119" t="s">
        <v>1049</v>
      </c>
      <c r="E119" s="9">
        <v>45803</v>
      </c>
      <c r="F119" t="s">
        <v>1051</v>
      </c>
      <c r="G119" s="48">
        <v>6777</v>
      </c>
      <c r="H119">
        <f t="shared" si="6"/>
        <v>1694.25</v>
      </c>
      <c r="I119" s="48">
        <f t="shared" si="7"/>
        <v>5082.75</v>
      </c>
    </row>
    <row r="120" spans="2:9" x14ac:dyDescent="0.25">
      <c r="B120" s="9">
        <v>45803</v>
      </c>
      <c r="C120">
        <v>11216</v>
      </c>
      <c r="D120" t="s">
        <v>1050</v>
      </c>
      <c r="E120" s="9">
        <v>45803</v>
      </c>
      <c r="F120" t="s">
        <v>1051</v>
      </c>
      <c r="G120" s="48">
        <v>3777</v>
      </c>
      <c r="H120">
        <f t="shared" si="6"/>
        <v>944.25</v>
      </c>
      <c r="I120" s="48">
        <f t="shared" si="7"/>
        <v>2832.75</v>
      </c>
    </row>
    <row r="121" spans="2:9" x14ac:dyDescent="0.25">
      <c r="B121" s="9">
        <v>45803</v>
      </c>
      <c r="C121">
        <v>11217</v>
      </c>
      <c r="D121" t="s">
        <v>1050</v>
      </c>
      <c r="E121" s="9">
        <v>45803</v>
      </c>
      <c r="F121" t="s">
        <v>1051</v>
      </c>
      <c r="G121" s="48">
        <v>3777</v>
      </c>
      <c r="H121">
        <f t="shared" si="6"/>
        <v>944.25</v>
      </c>
      <c r="I121" s="48">
        <f t="shared" si="7"/>
        <v>2832.75</v>
      </c>
    </row>
    <row r="122" spans="2:9" x14ac:dyDescent="0.25">
      <c r="B122" s="9">
        <v>45803</v>
      </c>
      <c r="C122">
        <v>11218</v>
      </c>
      <c r="D122" t="s">
        <v>1050</v>
      </c>
      <c r="E122" s="9">
        <v>45803</v>
      </c>
      <c r="F122" t="s">
        <v>1051</v>
      </c>
      <c r="G122" s="48">
        <v>3777</v>
      </c>
      <c r="H122">
        <f t="shared" si="6"/>
        <v>944.25</v>
      </c>
      <c r="I122" s="48">
        <f t="shared" si="7"/>
        <v>2832.75</v>
      </c>
    </row>
    <row r="123" spans="2:9" ht="6.75" customHeight="1" x14ac:dyDescent="0.25"/>
    <row r="124" spans="2:9" ht="15.75" x14ac:dyDescent="0.25">
      <c r="F124" s="51" t="s">
        <v>437</v>
      </c>
      <c r="G124" s="50">
        <f>SUM(G92:G123)</f>
        <v>489162.88</v>
      </c>
      <c r="H124" s="51">
        <f>SUM(H92:H123)</f>
        <v>122290.72</v>
      </c>
      <c r="I124" s="50">
        <f>SUM(I92:I123)</f>
        <v>366872.16</v>
      </c>
    </row>
    <row r="127" spans="2:9" ht="26.25" x14ac:dyDescent="0.4">
      <c r="B127" s="90">
        <v>45809</v>
      </c>
      <c r="C127" s="91"/>
      <c r="D127" s="91"/>
      <c r="E127" s="91"/>
      <c r="F127" s="91"/>
      <c r="G127" s="91"/>
      <c r="H127" s="91"/>
      <c r="I127" s="92"/>
    </row>
    <row r="128" spans="2:9" x14ac:dyDescent="0.25">
      <c r="B128" s="4" t="s">
        <v>3</v>
      </c>
      <c r="C128" s="4" t="s">
        <v>4</v>
      </c>
      <c r="D128" s="4" t="s">
        <v>5</v>
      </c>
      <c r="E128" s="4" t="s">
        <v>6</v>
      </c>
      <c r="F128" s="38" t="s">
        <v>7</v>
      </c>
      <c r="G128" s="5" t="s">
        <v>8</v>
      </c>
      <c r="H128" s="5" t="s">
        <v>9</v>
      </c>
      <c r="I128" s="74" t="e">
        <f ca="1">+D218+#REF!+B128:I128</f>
        <v>#VALUE!</v>
      </c>
    </row>
    <row r="129" spans="2:9" x14ac:dyDescent="0.25">
      <c r="B129" s="9">
        <v>45814</v>
      </c>
      <c r="C129">
        <v>20791</v>
      </c>
      <c r="D129" t="s">
        <v>1052</v>
      </c>
      <c r="E129" s="9">
        <v>45814</v>
      </c>
      <c r="F129" t="s">
        <v>1072</v>
      </c>
      <c r="G129" s="48">
        <v>51960</v>
      </c>
      <c r="H129" s="48">
        <v>9352.7999999999993</v>
      </c>
      <c r="I129" s="48">
        <v>61312.800000000003</v>
      </c>
    </row>
    <row r="130" spans="2:9" x14ac:dyDescent="0.25">
      <c r="B130" s="9">
        <v>45814</v>
      </c>
      <c r="C130">
        <v>20792</v>
      </c>
      <c r="D130" t="s">
        <v>1052</v>
      </c>
      <c r="E130" s="9">
        <v>45814</v>
      </c>
      <c r="F130" t="s">
        <v>1073</v>
      </c>
      <c r="G130" s="48">
        <v>59885</v>
      </c>
      <c r="H130" s="48">
        <v>10779.3</v>
      </c>
      <c r="I130" s="48">
        <v>70664.3</v>
      </c>
    </row>
    <row r="131" spans="2:9" x14ac:dyDescent="0.25">
      <c r="B131" s="9">
        <v>45814</v>
      </c>
      <c r="C131">
        <v>20793</v>
      </c>
      <c r="D131" t="s">
        <v>1074</v>
      </c>
      <c r="E131" s="9">
        <v>45814</v>
      </c>
      <c r="G131" s="48">
        <v>19775</v>
      </c>
      <c r="H131" s="48">
        <v>7119</v>
      </c>
      <c r="I131" s="48">
        <v>46699</v>
      </c>
    </row>
    <row r="132" spans="2:9" x14ac:dyDescent="0.25">
      <c r="B132" s="9">
        <v>45817</v>
      </c>
      <c r="C132">
        <v>20801</v>
      </c>
      <c r="D132" t="s">
        <v>1099</v>
      </c>
      <c r="E132" s="9">
        <v>45817</v>
      </c>
      <c r="F132" t="s">
        <v>1075</v>
      </c>
      <c r="G132" s="48">
        <v>14500</v>
      </c>
      <c r="H132" s="48">
        <v>5220</v>
      </c>
      <c r="I132" s="48">
        <v>34220</v>
      </c>
    </row>
    <row r="133" spans="2:9" x14ac:dyDescent="0.25">
      <c r="B133" s="9">
        <v>45817</v>
      </c>
      <c r="C133">
        <v>20802</v>
      </c>
      <c r="D133" t="s">
        <v>1098</v>
      </c>
      <c r="E133" s="9">
        <v>45817</v>
      </c>
      <c r="F133" t="s">
        <v>1075</v>
      </c>
      <c r="G133" s="48">
        <v>22500</v>
      </c>
      <c r="H133" s="48">
        <v>4050</v>
      </c>
      <c r="I133" s="48">
        <v>26550</v>
      </c>
    </row>
    <row r="134" spans="2:9" x14ac:dyDescent="0.25">
      <c r="B134" s="9">
        <v>45817</v>
      </c>
      <c r="C134">
        <v>20803</v>
      </c>
      <c r="D134" t="s">
        <v>1097</v>
      </c>
      <c r="E134" s="9">
        <v>45817</v>
      </c>
      <c r="F134" t="s">
        <v>1075</v>
      </c>
      <c r="G134" s="48">
        <v>650</v>
      </c>
      <c r="H134" s="48">
        <v>702</v>
      </c>
      <c r="I134" s="48">
        <v>4602</v>
      </c>
    </row>
    <row r="135" spans="2:9" x14ac:dyDescent="0.25">
      <c r="B135" s="9">
        <v>45817</v>
      </c>
      <c r="C135">
        <v>20804</v>
      </c>
      <c r="D135" t="s">
        <v>1076</v>
      </c>
      <c r="E135" s="9">
        <v>45817</v>
      </c>
      <c r="F135" t="s">
        <v>1079</v>
      </c>
      <c r="G135" s="48">
        <v>11977.5</v>
      </c>
      <c r="H135" s="48">
        <v>2155.9499999999998</v>
      </c>
      <c r="I135" s="48">
        <v>14133.45</v>
      </c>
    </row>
    <row r="136" spans="2:9" x14ac:dyDescent="0.25">
      <c r="B136" s="9">
        <v>45817</v>
      </c>
      <c r="C136">
        <v>20805</v>
      </c>
      <c r="D136" t="s">
        <v>1077</v>
      </c>
      <c r="E136" s="9">
        <v>45817</v>
      </c>
      <c r="F136" t="s">
        <v>1079</v>
      </c>
      <c r="G136" s="48">
        <v>8804</v>
      </c>
      <c r="H136" s="48">
        <v>1584.72</v>
      </c>
      <c r="I136" s="48">
        <v>10388.719999999999</v>
      </c>
    </row>
    <row r="137" spans="2:9" x14ac:dyDescent="0.25">
      <c r="B137" s="9">
        <v>45817</v>
      </c>
      <c r="C137">
        <v>20806</v>
      </c>
      <c r="D137" t="s">
        <v>1078</v>
      </c>
      <c r="E137" s="9">
        <v>45817</v>
      </c>
      <c r="F137" t="s">
        <v>1079</v>
      </c>
      <c r="G137" s="48">
        <v>7607.4</v>
      </c>
      <c r="H137" s="48">
        <v>1369.33</v>
      </c>
      <c r="I137" s="48">
        <v>8976.73</v>
      </c>
    </row>
    <row r="138" spans="2:9" x14ac:dyDescent="0.25">
      <c r="B138" s="9">
        <v>45818</v>
      </c>
      <c r="C138">
        <v>20807</v>
      </c>
      <c r="D138" t="s">
        <v>1080</v>
      </c>
      <c r="E138" s="9">
        <v>45818</v>
      </c>
      <c r="F138" t="s">
        <v>1081</v>
      </c>
      <c r="G138" s="48">
        <v>48635</v>
      </c>
      <c r="H138" s="48">
        <v>8754.2999999999993</v>
      </c>
      <c r="I138" s="48">
        <v>57389.3</v>
      </c>
    </row>
    <row r="139" spans="2:9" x14ac:dyDescent="0.25">
      <c r="B139" s="9">
        <v>45824</v>
      </c>
      <c r="C139">
        <v>20837</v>
      </c>
      <c r="D139" t="s">
        <v>1082</v>
      </c>
      <c r="E139" s="9">
        <v>45824</v>
      </c>
      <c r="F139" t="s">
        <v>1083</v>
      </c>
      <c r="G139" s="48">
        <v>50275</v>
      </c>
      <c r="H139" s="48">
        <v>9049.5</v>
      </c>
      <c r="I139" s="48">
        <v>59324.5</v>
      </c>
    </row>
    <row r="140" spans="2:9" x14ac:dyDescent="0.25">
      <c r="B140" s="9">
        <v>45828</v>
      </c>
      <c r="C140">
        <v>20939</v>
      </c>
      <c r="D140" t="s">
        <v>1084</v>
      </c>
      <c r="E140" s="9">
        <v>45828</v>
      </c>
      <c r="F140" t="s">
        <v>1085</v>
      </c>
      <c r="G140" s="48">
        <v>20060</v>
      </c>
      <c r="H140" s="48">
        <v>3610.8</v>
      </c>
      <c r="I140" s="48">
        <v>23670.799999999999</v>
      </c>
    </row>
    <row r="141" spans="2:9" x14ac:dyDescent="0.25">
      <c r="B141" s="9">
        <v>45833</v>
      </c>
      <c r="C141">
        <v>20944</v>
      </c>
      <c r="D141" t="s">
        <v>1086</v>
      </c>
      <c r="E141" s="9">
        <v>45833</v>
      </c>
      <c r="F141" t="s">
        <v>203</v>
      </c>
      <c r="G141" s="48">
        <v>7211.86</v>
      </c>
      <c r="H141" s="48">
        <v>2596.27</v>
      </c>
      <c r="I141" s="48">
        <v>17019.990000000002</v>
      </c>
    </row>
    <row r="142" spans="2:9" x14ac:dyDescent="0.25">
      <c r="B142" s="9">
        <v>45833</v>
      </c>
      <c r="C142">
        <v>20945</v>
      </c>
      <c r="D142" t="s">
        <v>1087</v>
      </c>
      <c r="E142" s="9">
        <v>45833</v>
      </c>
      <c r="F142" t="s">
        <v>203</v>
      </c>
      <c r="G142" s="48">
        <v>13796.61</v>
      </c>
      <c r="H142" s="48">
        <v>14900.34</v>
      </c>
      <c r="I142" s="48">
        <v>97680</v>
      </c>
    </row>
    <row r="143" spans="2:9" x14ac:dyDescent="0.25">
      <c r="B143" s="9">
        <v>45833</v>
      </c>
      <c r="C143">
        <v>20946</v>
      </c>
      <c r="D143" t="s">
        <v>973</v>
      </c>
      <c r="E143" s="9">
        <v>45833</v>
      </c>
      <c r="F143" t="s">
        <v>203</v>
      </c>
      <c r="G143" s="48">
        <v>24457.63</v>
      </c>
      <c r="H143" s="48">
        <v>8804.75</v>
      </c>
      <c r="I143" s="48">
        <v>57720.01</v>
      </c>
    </row>
    <row r="144" spans="2:9" x14ac:dyDescent="0.25">
      <c r="B144" s="9">
        <v>45834</v>
      </c>
      <c r="C144">
        <v>20947</v>
      </c>
      <c r="D144" t="s">
        <v>1088</v>
      </c>
      <c r="E144" s="9">
        <v>45834</v>
      </c>
      <c r="F144" t="s">
        <v>135</v>
      </c>
      <c r="G144" s="48">
        <v>14000</v>
      </c>
      <c r="H144" s="48">
        <v>5040</v>
      </c>
      <c r="I144" s="48">
        <v>33040</v>
      </c>
    </row>
    <row r="145" spans="2:9" x14ac:dyDescent="0.25">
      <c r="B145" s="9">
        <v>45834</v>
      </c>
      <c r="C145">
        <v>20948</v>
      </c>
      <c r="D145" t="s">
        <v>1089</v>
      </c>
      <c r="E145" s="9">
        <v>45834</v>
      </c>
      <c r="F145" t="s">
        <v>135</v>
      </c>
      <c r="G145" s="48">
        <v>18000</v>
      </c>
      <c r="H145" s="48">
        <v>6480</v>
      </c>
      <c r="I145" s="48">
        <v>42480</v>
      </c>
    </row>
    <row r="146" spans="2:9" x14ac:dyDescent="0.25">
      <c r="B146" s="9">
        <v>45834</v>
      </c>
      <c r="C146">
        <v>20949</v>
      </c>
      <c r="D146" t="s">
        <v>1078</v>
      </c>
      <c r="E146" s="9">
        <v>45834</v>
      </c>
      <c r="F146" t="s">
        <v>19</v>
      </c>
      <c r="G146" s="48">
        <v>7607.4</v>
      </c>
      <c r="H146" s="48">
        <v>1369.33</v>
      </c>
      <c r="I146" s="48">
        <v>8976.73</v>
      </c>
    </row>
    <row r="147" spans="2:9" x14ac:dyDescent="0.25">
      <c r="B147" s="9">
        <v>45834</v>
      </c>
      <c r="C147">
        <v>20950</v>
      </c>
      <c r="D147" t="s">
        <v>1090</v>
      </c>
      <c r="E147" s="9">
        <v>45834</v>
      </c>
      <c r="F147" t="s">
        <v>135</v>
      </c>
      <c r="G147" s="48">
        <v>14632</v>
      </c>
      <c r="H147" s="48">
        <v>21070.080000000002</v>
      </c>
      <c r="I147" s="48">
        <v>138126.07999999999</v>
      </c>
    </row>
    <row r="148" spans="2:9" x14ac:dyDescent="0.25">
      <c r="B148" s="9">
        <v>45835</v>
      </c>
      <c r="C148">
        <v>20951</v>
      </c>
      <c r="D148" t="s">
        <v>1091</v>
      </c>
      <c r="E148" s="9">
        <v>45835</v>
      </c>
      <c r="F148" t="s">
        <v>1092</v>
      </c>
      <c r="G148" s="48">
        <v>3319.12</v>
      </c>
      <c r="H148" s="48">
        <v>597.44000000000005</v>
      </c>
      <c r="I148" s="48">
        <v>3916.56</v>
      </c>
    </row>
    <row r="149" spans="2:9" x14ac:dyDescent="0.25">
      <c r="B149" s="9">
        <v>45835</v>
      </c>
      <c r="C149">
        <v>20957</v>
      </c>
      <c r="D149" t="s">
        <v>1093</v>
      </c>
      <c r="E149" s="9">
        <v>45835</v>
      </c>
      <c r="F149" t="s">
        <v>1094</v>
      </c>
      <c r="G149" s="48">
        <v>22600</v>
      </c>
      <c r="H149" s="48">
        <v>4068</v>
      </c>
      <c r="I149" s="48">
        <v>26668</v>
      </c>
    </row>
    <row r="150" spans="2:9" x14ac:dyDescent="0.25">
      <c r="B150" s="9">
        <v>45804</v>
      </c>
      <c r="C150">
        <v>20964</v>
      </c>
      <c r="D150" t="s">
        <v>1095</v>
      </c>
      <c r="E150" s="9">
        <v>45835</v>
      </c>
      <c r="F150" t="s">
        <v>135</v>
      </c>
      <c r="G150" s="48">
        <v>367216</v>
      </c>
      <c r="H150" s="48">
        <v>66098.880000000005</v>
      </c>
      <c r="I150" s="48">
        <v>433314.88</v>
      </c>
    </row>
    <row r="151" spans="2:9" x14ac:dyDescent="0.25">
      <c r="B151" s="9">
        <v>45835</v>
      </c>
      <c r="C151">
        <v>20965</v>
      </c>
      <c r="D151" t="s">
        <v>1096</v>
      </c>
      <c r="E151" s="9">
        <v>45835</v>
      </c>
      <c r="F151" t="s">
        <v>135</v>
      </c>
      <c r="G151" s="48">
        <v>45470</v>
      </c>
      <c r="H151" s="48">
        <v>8184.6</v>
      </c>
      <c r="I151" s="48">
        <v>53654.6</v>
      </c>
    </row>
    <row r="152" spans="2:9" x14ac:dyDescent="0.25">
      <c r="F152" s="31" t="s">
        <v>437</v>
      </c>
      <c r="G152" s="78">
        <f>SUM(G129:G151)</f>
        <v>854939.52</v>
      </c>
      <c r="H152" s="78">
        <f>SUM(H129:H151)</f>
        <v>202957.39</v>
      </c>
      <c r="I152" s="78">
        <f>SUM(I129:I151)</f>
        <v>1330528.4500000002</v>
      </c>
    </row>
    <row r="158" spans="2:9" ht="18" x14ac:dyDescent="0.25">
      <c r="E158" s="68"/>
    </row>
    <row r="159" spans="2:9" x14ac:dyDescent="0.25">
      <c r="E159" s="69"/>
    </row>
    <row r="162" spans="2:9" ht="26.25" x14ac:dyDescent="0.4">
      <c r="B162" s="90">
        <v>45839</v>
      </c>
      <c r="C162" s="91"/>
      <c r="D162" s="91"/>
      <c r="E162" s="91"/>
      <c r="F162" s="91"/>
      <c r="G162" s="91"/>
      <c r="H162" s="91"/>
      <c r="I162" s="92"/>
    </row>
    <row r="163" spans="2:9" x14ac:dyDescent="0.25">
      <c r="B163" s="4" t="s">
        <v>3</v>
      </c>
      <c r="C163" s="4" t="s">
        <v>4</v>
      </c>
      <c r="D163" s="4" t="s">
        <v>5</v>
      </c>
      <c r="E163" s="4" t="s">
        <v>6</v>
      </c>
      <c r="F163" s="38" t="s">
        <v>7</v>
      </c>
      <c r="G163" s="5" t="s">
        <v>8</v>
      </c>
      <c r="H163" s="5" t="s">
        <v>9</v>
      </c>
      <c r="I163" s="74" t="e">
        <f ca="1">+D253+#REF!+B163:I163</f>
        <v>#VALUE!</v>
      </c>
    </row>
    <row r="164" spans="2:9" x14ac:dyDescent="0.25">
      <c r="B164" s="9">
        <v>45841</v>
      </c>
      <c r="C164">
        <v>20966</v>
      </c>
      <c r="D164" t="s">
        <v>1100</v>
      </c>
      <c r="E164" s="9">
        <v>45841</v>
      </c>
      <c r="F164" t="s">
        <v>1104</v>
      </c>
      <c r="G164" s="48">
        <v>11886.97</v>
      </c>
      <c r="H164">
        <f t="shared" ref="H164:H169" si="8">G164*25%</f>
        <v>2971.7424999999998</v>
      </c>
      <c r="I164" s="48">
        <f t="shared" ref="I164:I169" si="9">G164-H164</f>
        <v>8915.2274999999991</v>
      </c>
    </row>
    <row r="165" spans="2:9" x14ac:dyDescent="0.25">
      <c r="B165" s="9">
        <v>45845</v>
      </c>
      <c r="C165">
        <v>20967</v>
      </c>
      <c r="D165" t="s">
        <v>1101</v>
      </c>
      <c r="E165" s="9">
        <v>45841</v>
      </c>
      <c r="F165" t="s">
        <v>1104</v>
      </c>
      <c r="G165" s="48">
        <v>10073.700000000001</v>
      </c>
      <c r="H165">
        <f t="shared" si="8"/>
        <v>2518.4250000000002</v>
      </c>
      <c r="I165" s="48">
        <f t="shared" si="9"/>
        <v>7555.2750000000005</v>
      </c>
    </row>
    <row r="166" spans="2:9" x14ac:dyDescent="0.25">
      <c r="B166" s="9">
        <v>45845</v>
      </c>
      <c r="C166">
        <v>20968</v>
      </c>
      <c r="D166" t="s">
        <v>1102</v>
      </c>
      <c r="E166" s="9">
        <v>45845</v>
      </c>
      <c r="F166" t="s">
        <v>1105</v>
      </c>
      <c r="G166" s="48">
        <v>16139.86</v>
      </c>
      <c r="H166">
        <f t="shared" si="8"/>
        <v>4034.9650000000001</v>
      </c>
      <c r="I166" s="48">
        <f t="shared" si="9"/>
        <v>12104.895</v>
      </c>
    </row>
    <row r="167" spans="2:9" x14ac:dyDescent="0.25">
      <c r="B167" s="9">
        <v>45845</v>
      </c>
      <c r="C167">
        <v>20969</v>
      </c>
      <c r="D167" t="s">
        <v>1103</v>
      </c>
      <c r="E167" s="9">
        <v>45845</v>
      </c>
      <c r="F167" t="s">
        <v>1106</v>
      </c>
      <c r="G167" s="48">
        <v>14845</v>
      </c>
      <c r="H167">
        <f t="shared" si="8"/>
        <v>3711.25</v>
      </c>
      <c r="I167" s="48">
        <f t="shared" si="9"/>
        <v>11133.75</v>
      </c>
    </row>
    <row r="168" spans="2:9" x14ac:dyDescent="0.25">
      <c r="B168" s="9">
        <v>45845</v>
      </c>
      <c r="C168">
        <v>20970</v>
      </c>
      <c r="D168" t="s">
        <v>1103</v>
      </c>
      <c r="E168" s="9">
        <v>45845</v>
      </c>
      <c r="F168" t="s">
        <v>1106</v>
      </c>
      <c r="G168" s="48">
        <v>14845</v>
      </c>
      <c r="H168">
        <f t="shared" si="8"/>
        <v>3711.25</v>
      </c>
      <c r="I168" s="48">
        <f t="shared" si="9"/>
        <v>11133.75</v>
      </c>
    </row>
    <row r="169" spans="2:9" x14ac:dyDescent="0.25">
      <c r="B169" s="9">
        <v>45845</v>
      </c>
      <c r="C169">
        <v>20971</v>
      </c>
      <c r="D169" t="s">
        <v>1103</v>
      </c>
      <c r="E169" s="9">
        <v>45845</v>
      </c>
      <c r="F169" t="s">
        <v>1106</v>
      </c>
      <c r="G169" s="48">
        <v>14845</v>
      </c>
      <c r="H169">
        <f t="shared" si="8"/>
        <v>3711.25</v>
      </c>
      <c r="I169" s="48">
        <f t="shared" si="9"/>
        <v>11133.75</v>
      </c>
    </row>
    <row r="172" spans="2:9" x14ac:dyDescent="0.25">
      <c r="F172" t="s">
        <v>528</v>
      </c>
      <c r="G172" s="48">
        <f>SUM(G164:G171)</f>
        <v>82635.53</v>
      </c>
      <c r="H172">
        <f>SUM(H164:H171)</f>
        <v>20658.8825</v>
      </c>
      <c r="I172" s="48">
        <f>SUM(I164:I171)</f>
        <v>61976.647499999999</v>
      </c>
    </row>
    <row r="175" spans="2:9" ht="26.25" x14ac:dyDescent="0.4">
      <c r="B175" s="90">
        <v>45870</v>
      </c>
      <c r="C175" s="91"/>
      <c r="D175" s="91"/>
      <c r="E175" s="91"/>
      <c r="F175" s="91"/>
      <c r="G175" s="91"/>
      <c r="H175" s="91"/>
      <c r="I175" s="92"/>
    </row>
    <row r="176" spans="2:9" x14ac:dyDescent="0.25">
      <c r="B176" s="4" t="s">
        <v>3</v>
      </c>
      <c r="C176" s="4" t="s">
        <v>4</v>
      </c>
      <c r="D176" s="4" t="s">
        <v>5</v>
      </c>
      <c r="E176" s="4" t="s">
        <v>6</v>
      </c>
      <c r="F176" s="38" t="s">
        <v>7</v>
      </c>
      <c r="G176" s="5" t="s">
        <v>8</v>
      </c>
      <c r="H176" s="5" t="s">
        <v>9</v>
      </c>
      <c r="I176" s="74" t="e">
        <f ca="1">+D266+#REF!+B176:I176</f>
        <v>#VALUE!</v>
      </c>
    </row>
    <row r="177" spans="2:9" x14ac:dyDescent="0.25">
      <c r="B177" s="9">
        <v>45870</v>
      </c>
      <c r="C177">
        <v>20972</v>
      </c>
      <c r="D177" t="s">
        <v>1108</v>
      </c>
      <c r="E177" s="9">
        <v>45870</v>
      </c>
      <c r="F177" t="s">
        <v>1107</v>
      </c>
      <c r="G177" s="48">
        <v>2178</v>
      </c>
      <c r="H177">
        <f t="shared" ref="H177:H195" si="10">G177*25%</f>
        <v>544.5</v>
      </c>
      <c r="I177" s="48">
        <f t="shared" ref="I177:I195" si="11">G177-H177</f>
        <v>1633.5</v>
      </c>
    </row>
    <row r="178" spans="2:9" x14ac:dyDescent="0.25">
      <c r="B178" s="9">
        <v>45870</v>
      </c>
      <c r="C178">
        <v>20973</v>
      </c>
      <c r="D178" t="s">
        <v>1108</v>
      </c>
      <c r="E178" s="9">
        <v>45870</v>
      </c>
      <c r="F178" t="s">
        <v>1107</v>
      </c>
      <c r="G178" s="48">
        <v>2178</v>
      </c>
      <c r="H178">
        <f t="shared" si="10"/>
        <v>544.5</v>
      </c>
      <c r="I178" s="48">
        <f t="shared" si="11"/>
        <v>1633.5</v>
      </c>
    </row>
    <row r="179" spans="2:9" x14ac:dyDescent="0.25">
      <c r="B179" s="9">
        <v>45870</v>
      </c>
      <c r="C179">
        <v>20974</v>
      </c>
      <c r="D179" t="s">
        <v>1108</v>
      </c>
      <c r="E179" s="9">
        <v>45870</v>
      </c>
      <c r="F179" t="s">
        <v>1107</v>
      </c>
      <c r="G179" s="48">
        <v>2178</v>
      </c>
      <c r="H179">
        <f t="shared" si="10"/>
        <v>544.5</v>
      </c>
      <c r="I179" s="48">
        <f t="shared" si="11"/>
        <v>1633.5</v>
      </c>
    </row>
    <row r="180" spans="2:9" x14ac:dyDescent="0.25">
      <c r="B180" s="9">
        <v>45870</v>
      </c>
      <c r="C180">
        <v>20975</v>
      </c>
      <c r="D180" t="s">
        <v>1109</v>
      </c>
      <c r="E180" s="9">
        <v>45870</v>
      </c>
      <c r="F180" t="s">
        <v>1107</v>
      </c>
      <c r="G180" s="48">
        <v>102071.84</v>
      </c>
      <c r="H180">
        <f t="shared" si="10"/>
        <v>25517.96</v>
      </c>
      <c r="I180" s="48">
        <f t="shared" si="11"/>
        <v>76553.88</v>
      </c>
    </row>
    <row r="181" spans="2:9" x14ac:dyDescent="0.25">
      <c r="B181" s="9">
        <v>45870</v>
      </c>
      <c r="C181">
        <v>20976</v>
      </c>
      <c r="D181" t="s">
        <v>1109</v>
      </c>
      <c r="E181" s="9">
        <v>45870</v>
      </c>
      <c r="F181" t="s">
        <v>1107</v>
      </c>
      <c r="G181" s="48">
        <v>102071.84</v>
      </c>
      <c r="H181">
        <f t="shared" si="10"/>
        <v>25517.96</v>
      </c>
      <c r="I181" s="48">
        <f t="shared" si="11"/>
        <v>76553.88</v>
      </c>
    </row>
    <row r="182" spans="2:9" x14ac:dyDescent="0.25">
      <c r="B182" s="9">
        <v>45870</v>
      </c>
      <c r="C182">
        <v>20977</v>
      </c>
      <c r="D182" t="s">
        <v>1109</v>
      </c>
      <c r="E182" s="9">
        <v>45870</v>
      </c>
      <c r="F182" t="s">
        <v>1107</v>
      </c>
      <c r="G182" s="48">
        <v>102071.84</v>
      </c>
      <c r="H182">
        <f t="shared" si="10"/>
        <v>25517.96</v>
      </c>
      <c r="I182" s="48">
        <f t="shared" si="11"/>
        <v>76553.88</v>
      </c>
    </row>
    <row r="183" spans="2:9" x14ac:dyDescent="0.25">
      <c r="B183" s="9">
        <v>45870</v>
      </c>
      <c r="C183">
        <v>20978</v>
      </c>
      <c r="D183" t="s">
        <v>1109</v>
      </c>
      <c r="E183" s="9">
        <v>45870</v>
      </c>
      <c r="F183" t="s">
        <v>1107</v>
      </c>
      <c r="G183" s="48">
        <v>102071.84</v>
      </c>
      <c r="H183">
        <f t="shared" si="10"/>
        <v>25517.96</v>
      </c>
      <c r="I183" s="48">
        <f t="shared" si="11"/>
        <v>76553.88</v>
      </c>
    </row>
    <row r="184" spans="2:9" x14ac:dyDescent="0.25">
      <c r="B184" s="9">
        <v>45870</v>
      </c>
      <c r="C184">
        <v>20979</v>
      </c>
      <c r="D184" t="s">
        <v>1110</v>
      </c>
      <c r="E184" s="9">
        <v>45870</v>
      </c>
      <c r="F184" t="s">
        <v>1107</v>
      </c>
      <c r="G184" s="48">
        <v>11064.52</v>
      </c>
      <c r="H184">
        <f t="shared" si="10"/>
        <v>2766.13</v>
      </c>
      <c r="I184" s="48">
        <f t="shared" si="11"/>
        <v>8298.39</v>
      </c>
    </row>
    <row r="185" spans="2:9" x14ac:dyDescent="0.25">
      <c r="B185" s="9">
        <v>45870</v>
      </c>
      <c r="C185">
        <v>20980</v>
      </c>
      <c r="D185" t="s">
        <v>1110</v>
      </c>
      <c r="E185" s="9">
        <v>45870</v>
      </c>
      <c r="F185" t="s">
        <v>1107</v>
      </c>
      <c r="G185" s="48">
        <v>11064.52</v>
      </c>
      <c r="H185">
        <f t="shared" si="10"/>
        <v>2766.13</v>
      </c>
      <c r="I185" s="48">
        <f t="shared" si="11"/>
        <v>8298.39</v>
      </c>
    </row>
    <row r="186" spans="2:9" x14ac:dyDescent="0.25">
      <c r="B186" s="9">
        <v>45870</v>
      </c>
      <c r="C186">
        <v>20981</v>
      </c>
      <c r="D186" t="s">
        <v>1110</v>
      </c>
      <c r="E186" s="9">
        <v>45870</v>
      </c>
      <c r="F186" t="s">
        <v>1107</v>
      </c>
      <c r="G186" s="48">
        <v>11064.52</v>
      </c>
      <c r="H186">
        <f t="shared" si="10"/>
        <v>2766.13</v>
      </c>
      <c r="I186" s="48">
        <f t="shared" si="11"/>
        <v>8298.39</v>
      </c>
    </row>
    <row r="187" spans="2:9" x14ac:dyDescent="0.25">
      <c r="B187" s="9">
        <v>45870</v>
      </c>
      <c r="C187">
        <v>20982</v>
      </c>
      <c r="D187" t="s">
        <v>1111</v>
      </c>
      <c r="E187" s="9">
        <v>45870</v>
      </c>
      <c r="F187" t="s">
        <v>1107</v>
      </c>
      <c r="G187" s="48">
        <v>8317.18</v>
      </c>
      <c r="H187">
        <f t="shared" si="10"/>
        <v>2079.2950000000001</v>
      </c>
      <c r="I187" s="48">
        <f t="shared" si="11"/>
        <v>6237.8850000000002</v>
      </c>
    </row>
    <row r="188" spans="2:9" x14ac:dyDescent="0.25">
      <c r="B188" s="9">
        <v>45870</v>
      </c>
      <c r="C188">
        <v>20983</v>
      </c>
      <c r="D188" t="s">
        <v>1111</v>
      </c>
      <c r="E188" s="9">
        <v>45870</v>
      </c>
      <c r="F188" t="s">
        <v>1107</v>
      </c>
      <c r="G188" s="48">
        <v>8317.18</v>
      </c>
      <c r="H188">
        <f t="shared" si="10"/>
        <v>2079.2950000000001</v>
      </c>
      <c r="I188" s="48">
        <f t="shared" si="11"/>
        <v>6237.8850000000002</v>
      </c>
    </row>
    <row r="189" spans="2:9" x14ac:dyDescent="0.25">
      <c r="B189" s="9">
        <v>45870</v>
      </c>
      <c r="C189">
        <v>20984</v>
      </c>
      <c r="D189" t="s">
        <v>1111</v>
      </c>
      <c r="E189" s="9">
        <v>45870</v>
      </c>
      <c r="F189" t="s">
        <v>1107</v>
      </c>
      <c r="G189" s="48">
        <v>8317.18</v>
      </c>
      <c r="H189">
        <f t="shared" si="10"/>
        <v>2079.2950000000001</v>
      </c>
      <c r="I189" s="48">
        <f t="shared" si="11"/>
        <v>6237.8850000000002</v>
      </c>
    </row>
    <row r="190" spans="2:9" x14ac:dyDescent="0.25">
      <c r="B190" s="9">
        <v>45880</v>
      </c>
      <c r="C190">
        <v>20985</v>
      </c>
      <c r="D190" t="s">
        <v>1112</v>
      </c>
      <c r="E190" s="9">
        <v>45880</v>
      </c>
      <c r="F190" t="s">
        <v>1113</v>
      </c>
      <c r="G190" s="48">
        <v>121258.52</v>
      </c>
      <c r="H190">
        <f t="shared" si="10"/>
        <v>30314.63</v>
      </c>
      <c r="I190" s="48">
        <f t="shared" si="11"/>
        <v>90943.89</v>
      </c>
    </row>
    <row r="191" spans="2:9" x14ac:dyDescent="0.25">
      <c r="B191" s="9">
        <v>45880</v>
      </c>
      <c r="C191">
        <v>20986</v>
      </c>
      <c r="D191" t="s">
        <v>1114</v>
      </c>
      <c r="E191" s="9">
        <v>45880</v>
      </c>
      <c r="F191" t="s">
        <v>1113</v>
      </c>
      <c r="G191" s="48">
        <v>21416.44</v>
      </c>
      <c r="H191">
        <f t="shared" si="10"/>
        <v>5354.11</v>
      </c>
      <c r="I191" s="48">
        <f t="shared" si="11"/>
        <v>16062.329999999998</v>
      </c>
    </row>
    <row r="192" spans="2:9" x14ac:dyDescent="0.25">
      <c r="B192" s="9">
        <v>45880</v>
      </c>
      <c r="C192">
        <v>20987</v>
      </c>
      <c r="D192" t="s">
        <v>1115</v>
      </c>
      <c r="E192" s="9">
        <v>45880</v>
      </c>
      <c r="F192" t="s">
        <v>1113</v>
      </c>
      <c r="G192" s="48">
        <v>18299.7</v>
      </c>
      <c r="H192">
        <f t="shared" si="10"/>
        <v>4574.9250000000002</v>
      </c>
      <c r="I192" s="48">
        <f t="shared" si="11"/>
        <v>13724.775000000001</v>
      </c>
    </row>
    <row r="193" spans="2:9" x14ac:dyDescent="0.25">
      <c r="B193" s="9">
        <v>45880</v>
      </c>
      <c r="C193">
        <v>20988</v>
      </c>
      <c r="D193" t="s">
        <v>966</v>
      </c>
      <c r="E193" s="9">
        <v>45880</v>
      </c>
      <c r="F193" t="s">
        <v>1113</v>
      </c>
      <c r="G193" s="48">
        <v>2459.84</v>
      </c>
      <c r="H193">
        <f t="shared" si="10"/>
        <v>614.96</v>
      </c>
      <c r="I193" s="48">
        <f t="shared" si="11"/>
        <v>1844.88</v>
      </c>
    </row>
    <row r="194" spans="2:9" x14ac:dyDescent="0.25">
      <c r="B194" s="9">
        <v>45882</v>
      </c>
      <c r="C194">
        <v>20989</v>
      </c>
      <c r="D194" t="s">
        <v>1116</v>
      </c>
      <c r="E194" s="9">
        <v>45882</v>
      </c>
      <c r="F194" t="s">
        <v>1117</v>
      </c>
      <c r="G194" s="48">
        <v>51920</v>
      </c>
      <c r="H194">
        <f t="shared" si="10"/>
        <v>12980</v>
      </c>
      <c r="I194" s="48">
        <f t="shared" si="11"/>
        <v>38940</v>
      </c>
    </row>
    <row r="195" spans="2:9" x14ac:dyDescent="0.25">
      <c r="B195" s="9">
        <v>45882</v>
      </c>
      <c r="C195">
        <v>20990</v>
      </c>
      <c r="D195" t="s">
        <v>1116</v>
      </c>
      <c r="E195" s="9">
        <v>45882</v>
      </c>
      <c r="F195" t="s">
        <v>1117</v>
      </c>
      <c r="G195" s="48">
        <v>51920</v>
      </c>
      <c r="H195">
        <f t="shared" si="10"/>
        <v>12980</v>
      </c>
      <c r="I195" s="48">
        <f t="shared" si="11"/>
        <v>38940</v>
      </c>
    </row>
    <row r="197" spans="2:9" x14ac:dyDescent="0.25">
      <c r="G197" s="48">
        <f>SUM(G177:G196)</f>
        <v>740240.95999999985</v>
      </c>
      <c r="H197">
        <f>SUM(H177:H196)</f>
        <v>185060.23999999996</v>
      </c>
      <c r="I197" s="48">
        <f>SUM(I177:I196)</f>
        <v>555180.7200000002</v>
      </c>
    </row>
    <row r="198" spans="2:9" x14ac:dyDescent="0.25">
      <c r="F198" t="s">
        <v>58</v>
      </c>
    </row>
    <row r="201" spans="2:9" ht="26.25" x14ac:dyDescent="0.4">
      <c r="B201" s="90">
        <v>45901</v>
      </c>
      <c r="C201" s="91"/>
      <c r="D201" s="91"/>
      <c r="E201" s="91"/>
      <c r="F201" s="91"/>
      <c r="G201" s="91"/>
      <c r="H201" s="91"/>
      <c r="I201" s="92"/>
    </row>
    <row r="202" spans="2:9" x14ac:dyDescent="0.25">
      <c r="B202" s="4" t="s">
        <v>3</v>
      </c>
      <c r="C202" s="4" t="s">
        <v>4</v>
      </c>
      <c r="D202" s="4" t="s">
        <v>5</v>
      </c>
      <c r="E202" s="4" t="s">
        <v>6</v>
      </c>
      <c r="F202" s="38" t="s">
        <v>7</v>
      </c>
      <c r="G202" s="5" t="s">
        <v>8</v>
      </c>
      <c r="H202" s="5" t="s">
        <v>9</v>
      </c>
      <c r="I202" s="74" t="e">
        <f ca="1">+D292+#REF!+B202:I202</f>
        <v>#VALUE!</v>
      </c>
    </row>
    <row r="203" spans="2:9" x14ac:dyDescent="0.25">
      <c r="B203" s="9">
        <v>45925</v>
      </c>
      <c r="C203">
        <v>20991</v>
      </c>
      <c r="D203" t="s">
        <v>1118</v>
      </c>
      <c r="E203" s="9">
        <v>45925</v>
      </c>
      <c r="F203" t="s">
        <v>1119</v>
      </c>
      <c r="G203" s="48">
        <v>56500</v>
      </c>
      <c r="H203">
        <f t="shared" ref="H203:H220" si="12">G203*25%</f>
        <v>14125</v>
      </c>
      <c r="I203" s="48">
        <f>G203-H203</f>
        <v>42375</v>
      </c>
    </row>
    <row r="204" spans="2:9" x14ac:dyDescent="0.25">
      <c r="B204" s="9">
        <v>45926</v>
      </c>
      <c r="C204">
        <v>20992</v>
      </c>
      <c r="D204" t="s">
        <v>1120</v>
      </c>
      <c r="E204" s="9">
        <v>45926</v>
      </c>
      <c r="F204" t="s">
        <v>1122</v>
      </c>
      <c r="G204" s="48">
        <v>106206.72</v>
      </c>
      <c r="H204">
        <f t="shared" si="12"/>
        <v>26551.68</v>
      </c>
      <c r="I204" s="48">
        <f>G204-H204:H205</f>
        <v>79655.040000000008</v>
      </c>
    </row>
    <row r="205" spans="2:9" x14ac:dyDescent="0.25">
      <c r="B205" s="9">
        <v>45926</v>
      </c>
      <c r="C205">
        <v>20993</v>
      </c>
      <c r="D205" t="s">
        <v>1120</v>
      </c>
      <c r="E205" s="9">
        <v>45926</v>
      </c>
      <c r="F205" t="s">
        <v>1122</v>
      </c>
      <c r="G205" s="48">
        <v>106206.72</v>
      </c>
      <c r="H205">
        <f t="shared" si="12"/>
        <v>26551.68</v>
      </c>
      <c r="I205" s="48">
        <f t="shared" ref="I205:I220" si="13">G205-H205</f>
        <v>79655.040000000008</v>
      </c>
    </row>
    <row r="206" spans="2:9" x14ac:dyDescent="0.25">
      <c r="B206" s="9">
        <v>45926</v>
      </c>
      <c r="C206">
        <v>20994</v>
      </c>
      <c r="D206" t="s">
        <v>1121</v>
      </c>
      <c r="E206" s="9">
        <v>45926</v>
      </c>
      <c r="F206" t="s">
        <v>1122</v>
      </c>
      <c r="G206" s="48">
        <v>23305.08</v>
      </c>
      <c r="H206">
        <f t="shared" si="12"/>
        <v>5826.27</v>
      </c>
      <c r="I206" s="48">
        <f t="shared" si="13"/>
        <v>17478.810000000001</v>
      </c>
    </row>
    <row r="207" spans="2:9" x14ac:dyDescent="0.25">
      <c r="B207" s="9">
        <v>45926</v>
      </c>
      <c r="C207">
        <v>20994</v>
      </c>
      <c r="D207" t="s">
        <v>1121</v>
      </c>
      <c r="E207" s="9">
        <v>45926</v>
      </c>
      <c r="F207" t="s">
        <v>1122</v>
      </c>
      <c r="G207" s="48">
        <v>23305.08</v>
      </c>
      <c r="H207">
        <f t="shared" si="12"/>
        <v>5826.27</v>
      </c>
      <c r="I207" s="48">
        <f t="shared" si="13"/>
        <v>17478.810000000001</v>
      </c>
    </row>
    <row r="208" spans="2:9" x14ac:dyDescent="0.25">
      <c r="B208" s="9">
        <v>45926</v>
      </c>
      <c r="C208">
        <v>20995</v>
      </c>
      <c r="D208" t="s">
        <v>1121</v>
      </c>
      <c r="E208" s="9">
        <v>45926</v>
      </c>
      <c r="F208" t="s">
        <v>1122</v>
      </c>
      <c r="G208" s="48">
        <v>23305.08</v>
      </c>
      <c r="H208">
        <f t="shared" si="12"/>
        <v>5826.27</v>
      </c>
      <c r="I208" s="48">
        <f t="shared" si="13"/>
        <v>17478.810000000001</v>
      </c>
    </row>
    <row r="209" spans="2:9" x14ac:dyDescent="0.25">
      <c r="B209" s="9">
        <v>45929</v>
      </c>
      <c r="C209">
        <v>20996</v>
      </c>
      <c r="D209" t="s">
        <v>1123</v>
      </c>
      <c r="E209" s="9">
        <v>45929</v>
      </c>
      <c r="F209" t="s">
        <v>1124</v>
      </c>
      <c r="G209" s="48">
        <v>23305.08</v>
      </c>
      <c r="H209">
        <f t="shared" si="12"/>
        <v>5826.27</v>
      </c>
      <c r="I209" s="48">
        <f t="shared" si="13"/>
        <v>17478.810000000001</v>
      </c>
    </row>
    <row r="210" spans="2:9" x14ac:dyDescent="0.25">
      <c r="B210" s="9">
        <v>45929</v>
      </c>
      <c r="C210">
        <v>20997</v>
      </c>
      <c r="D210" t="s">
        <v>1123</v>
      </c>
      <c r="E210" s="9">
        <v>45929</v>
      </c>
      <c r="F210" t="s">
        <v>1124</v>
      </c>
      <c r="G210" s="48">
        <v>23305.08</v>
      </c>
      <c r="H210">
        <f t="shared" si="12"/>
        <v>5826.27</v>
      </c>
      <c r="I210" s="48">
        <f t="shared" si="13"/>
        <v>17478.810000000001</v>
      </c>
    </row>
    <row r="211" spans="2:9" x14ac:dyDescent="0.25">
      <c r="B211" s="9">
        <v>45929</v>
      </c>
      <c r="C211">
        <v>20998</v>
      </c>
      <c r="D211" t="s">
        <v>1123</v>
      </c>
      <c r="E211" s="9">
        <v>45929</v>
      </c>
      <c r="F211" t="s">
        <v>1124</v>
      </c>
      <c r="G211" s="48">
        <v>23305.08</v>
      </c>
      <c r="H211">
        <f t="shared" si="12"/>
        <v>5826.27</v>
      </c>
      <c r="I211" s="48">
        <f t="shared" si="13"/>
        <v>17478.810000000001</v>
      </c>
    </row>
    <row r="212" spans="2:9" x14ac:dyDescent="0.25">
      <c r="B212" s="9">
        <v>45929</v>
      </c>
      <c r="C212">
        <v>20999</v>
      </c>
      <c r="D212" t="s">
        <v>1123</v>
      </c>
      <c r="E212" s="9">
        <v>45929</v>
      </c>
      <c r="F212" t="s">
        <v>1124</v>
      </c>
      <c r="G212" s="48">
        <v>23305.08</v>
      </c>
      <c r="H212">
        <f t="shared" si="12"/>
        <v>5826.27</v>
      </c>
      <c r="I212" s="48">
        <f t="shared" si="13"/>
        <v>17478.810000000001</v>
      </c>
    </row>
    <row r="213" spans="2:9" x14ac:dyDescent="0.25">
      <c r="B213" s="9">
        <v>45929</v>
      </c>
      <c r="C213">
        <v>21000</v>
      </c>
      <c r="D213" t="s">
        <v>1123</v>
      </c>
      <c r="E213" s="9">
        <v>45929</v>
      </c>
      <c r="F213" t="s">
        <v>1124</v>
      </c>
      <c r="G213" s="48">
        <v>23305.08</v>
      </c>
      <c r="H213">
        <f t="shared" si="12"/>
        <v>5826.27</v>
      </c>
      <c r="I213" s="48">
        <f t="shared" si="13"/>
        <v>17478.810000000001</v>
      </c>
    </row>
    <row r="214" spans="2:9" x14ac:dyDescent="0.25">
      <c r="B214" s="9">
        <v>45929</v>
      </c>
      <c r="C214">
        <v>21001</v>
      </c>
      <c r="D214" t="s">
        <v>1123</v>
      </c>
      <c r="E214" s="9">
        <v>45929</v>
      </c>
      <c r="F214" t="s">
        <v>1124</v>
      </c>
      <c r="G214" s="48">
        <v>23305.08</v>
      </c>
      <c r="H214">
        <f t="shared" si="12"/>
        <v>5826.27</v>
      </c>
      <c r="I214" s="48">
        <f t="shared" si="13"/>
        <v>17478.810000000001</v>
      </c>
    </row>
    <row r="215" spans="2:9" x14ac:dyDescent="0.25">
      <c r="B215" s="9">
        <v>45929</v>
      </c>
      <c r="C215">
        <v>21002</v>
      </c>
      <c r="D215" t="s">
        <v>1123</v>
      </c>
      <c r="E215" s="9">
        <v>45929</v>
      </c>
      <c r="F215" t="s">
        <v>1124</v>
      </c>
      <c r="G215" s="48">
        <v>23305.08</v>
      </c>
      <c r="H215">
        <f t="shared" si="12"/>
        <v>5826.27</v>
      </c>
      <c r="I215" s="48">
        <f t="shared" si="13"/>
        <v>17478.810000000001</v>
      </c>
    </row>
    <row r="216" spans="2:9" x14ac:dyDescent="0.25">
      <c r="B216" s="9">
        <v>45929</v>
      </c>
      <c r="C216">
        <v>21003</v>
      </c>
      <c r="D216" t="s">
        <v>1123</v>
      </c>
      <c r="E216" s="9">
        <v>45929</v>
      </c>
      <c r="F216" t="s">
        <v>1124</v>
      </c>
      <c r="G216" s="48">
        <v>23305.08</v>
      </c>
      <c r="H216">
        <f t="shared" si="12"/>
        <v>5826.27</v>
      </c>
      <c r="I216" s="48">
        <f t="shared" si="13"/>
        <v>17478.810000000001</v>
      </c>
    </row>
    <row r="217" spans="2:9" x14ac:dyDescent="0.25">
      <c r="B217" s="9">
        <v>45929</v>
      </c>
      <c r="C217">
        <v>21004</v>
      </c>
      <c r="D217" t="s">
        <v>1123</v>
      </c>
      <c r="E217" s="9">
        <v>45929</v>
      </c>
      <c r="F217" t="s">
        <v>1124</v>
      </c>
      <c r="G217" s="48">
        <v>23305.08</v>
      </c>
      <c r="H217">
        <f t="shared" si="12"/>
        <v>5826.27</v>
      </c>
      <c r="I217" s="48">
        <f t="shared" si="13"/>
        <v>17478.810000000001</v>
      </c>
    </row>
    <row r="218" spans="2:9" x14ac:dyDescent="0.25">
      <c r="B218" s="9">
        <v>45929</v>
      </c>
      <c r="C218">
        <v>21005</v>
      </c>
      <c r="D218" t="s">
        <v>1123</v>
      </c>
      <c r="E218" s="9">
        <v>45929</v>
      </c>
      <c r="F218" t="s">
        <v>1124</v>
      </c>
      <c r="G218" s="48">
        <v>23305.08</v>
      </c>
      <c r="H218">
        <f t="shared" si="12"/>
        <v>5826.27</v>
      </c>
      <c r="I218" s="48">
        <f t="shared" si="13"/>
        <v>17478.810000000001</v>
      </c>
    </row>
    <row r="219" spans="2:9" x14ac:dyDescent="0.25">
      <c r="B219" s="9">
        <v>45929</v>
      </c>
      <c r="C219">
        <v>21006</v>
      </c>
      <c r="D219" t="s">
        <v>1123</v>
      </c>
      <c r="E219" s="9">
        <v>45929</v>
      </c>
      <c r="F219" t="s">
        <v>1124</v>
      </c>
      <c r="G219" s="48">
        <v>23305.08</v>
      </c>
      <c r="H219">
        <f t="shared" si="12"/>
        <v>5826.27</v>
      </c>
      <c r="I219" s="48">
        <f t="shared" si="13"/>
        <v>17478.810000000001</v>
      </c>
    </row>
    <row r="220" spans="2:9" x14ac:dyDescent="0.25">
      <c r="B220" s="9">
        <v>45929</v>
      </c>
      <c r="C220">
        <v>21007</v>
      </c>
      <c r="D220" t="s">
        <v>1123</v>
      </c>
      <c r="E220" s="9">
        <v>45929</v>
      </c>
      <c r="F220" t="s">
        <v>1124</v>
      </c>
      <c r="G220" s="48">
        <v>23305.08</v>
      </c>
      <c r="H220">
        <f t="shared" si="12"/>
        <v>5826.27</v>
      </c>
      <c r="I220" s="48">
        <f t="shared" si="13"/>
        <v>17478.810000000001</v>
      </c>
    </row>
    <row r="223" spans="2:9" x14ac:dyDescent="0.25">
      <c r="F223" t="s">
        <v>58</v>
      </c>
      <c r="G223" s="48">
        <f>SUM(G203:G222)</f>
        <v>618489.64</v>
      </c>
      <c r="H223">
        <f>SUM(H203:H222)</f>
        <v>154622.41</v>
      </c>
      <c r="I223" s="48">
        <f>SUM(I203:I222)</f>
        <v>463867.23</v>
      </c>
    </row>
    <row r="232" spans="2:9" ht="26.25" x14ac:dyDescent="0.4">
      <c r="B232" s="90">
        <v>45931</v>
      </c>
      <c r="C232" s="91"/>
      <c r="D232" s="91"/>
      <c r="E232" s="91"/>
      <c r="F232" s="91"/>
      <c r="G232" s="91"/>
      <c r="H232" s="91"/>
      <c r="I232" s="92"/>
    </row>
    <row r="233" spans="2:9" x14ac:dyDescent="0.25">
      <c r="B233" s="4" t="s">
        <v>3</v>
      </c>
      <c r="C233" s="4" t="s">
        <v>4</v>
      </c>
      <c r="D233" s="4" t="s">
        <v>5</v>
      </c>
      <c r="E233" s="4" t="s">
        <v>6</v>
      </c>
      <c r="F233" s="38" t="s">
        <v>7</v>
      </c>
      <c r="G233" s="5" t="s">
        <v>8</v>
      </c>
      <c r="H233" s="5" t="s">
        <v>9</v>
      </c>
      <c r="I233" s="74" t="e">
        <f ca="1">+D323+#REF!+B233:I233</f>
        <v>#VALUE!</v>
      </c>
    </row>
    <row r="234" spans="2:9" x14ac:dyDescent="0.25">
      <c r="B234" s="9">
        <v>45947</v>
      </c>
      <c r="C234">
        <v>21008</v>
      </c>
      <c r="D234" t="s">
        <v>1125</v>
      </c>
      <c r="E234" s="9">
        <v>45947</v>
      </c>
      <c r="F234" t="s">
        <v>1128</v>
      </c>
      <c r="G234" s="48">
        <v>59500</v>
      </c>
      <c r="H234">
        <f>G234*25%</f>
        <v>14875</v>
      </c>
      <c r="I234" s="48">
        <f>G234-H234</f>
        <v>44625</v>
      </c>
    </row>
    <row r="235" spans="2:9" x14ac:dyDescent="0.25">
      <c r="B235" s="9">
        <v>45947</v>
      </c>
      <c r="C235">
        <v>21009</v>
      </c>
      <c r="D235" t="s">
        <v>1126</v>
      </c>
      <c r="E235" s="9">
        <v>45947</v>
      </c>
      <c r="F235" t="s">
        <v>1128</v>
      </c>
      <c r="G235" s="48">
        <v>42500</v>
      </c>
      <c r="H235">
        <f>G235*25%</f>
        <v>10625</v>
      </c>
      <c r="I235" s="48">
        <f>G235-H235</f>
        <v>31875</v>
      </c>
    </row>
    <row r="236" spans="2:9" x14ac:dyDescent="0.25">
      <c r="B236" s="9">
        <v>45947</v>
      </c>
      <c r="C236">
        <v>21010</v>
      </c>
      <c r="D236" t="s">
        <v>1126</v>
      </c>
      <c r="E236" s="9">
        <v>45947</v>
      </c>
      <c r="F236" t="s">
        <v>1128</v>
      </c>
      <c r="G236" s="48">
        <v>42500</v>
      </c>
      <c r="H236">
        <f>G236*25%</f>
        <v>10625</v>
      </c>
      <c r="I236" s="48">
        <f>G236-H236</f>
        <v>31875</v>
      </c>
    </row>
    <row r="237" spans="2:9" x14ac:dyDescent="0.25">
      <c r="B237" s="9">
        <v>45947</v>
      </c>
      <c r="C237">
        <v>21011</v>
      </c>
      <c r="D237" t="s">
        <v>1127</v>
      </c>
      <c r="E237" s="9">
        <v>45947</v>
      </c>
      <c r="F237" t="s">
        <v>1128</v>
      </c>
      <c r="G237" s="48">
        <v>25500</v>
      </c>
      <c r="H237">
        <f>G237*25%</f>
        <v>6375</v>
      </c>
      <c r="I237" s="48">
        <f>G237-H237</f>
        <v>19125</v>
      </c>
    </row>
    <row r="238" spans="2:9" x14ac:dyDescent="0.25">
      <c r="B238" s="9">
        <v>45947</v>
      </c>
      <c r="C238">
        <v>21012</v>
      </c>
      <c r="D238" t="s">
        <v>1129</v>
      </c>
      <c r="E238" s="9">
        <v>45947</v>
      </c>
      <c r="F238" t="s">
        <v>689</v>
      </c>
      <c r="G238" s="48">
        <v>23305.08</v>
      </c>
      <c r="H238">
        <f>G238*25%</f>
        <v>5826.27</v>
      </c>
      <c r="I238" s="48">
        <f>G238-H238</f>
        <v>17478.810000000001</v>
      </c>
    </row>
    <row r="241" spans="2:9" x14ac:dyDescent="0.25">
      <c r="F241" t="s">
        <v>528</v>
      </c>
      <c r="G241" s="48">
        <f>SUM(G234:G240)</f>
        <v>193305.08000000002</v>
      </c>
      <c r="H241">
        <f>SUM(H234:H240)</f>
        <v>48326.270000000004</v>
      </c>
      <c r="I241" s="36">
        <f>SUM(I234:I240)</f>
        <v>144978.81</v>
      </c>
    </row>
    <row r="245" spans="2:9" ht="26.25" x14ac:dyDescent="0.4">
      <c r="B245" s="90">
        <v>45962</v>
      </c>
      <c r="C245" s="91"/>
      <c r="D245" s="91"/>
      <c r="E245" s="91"/>
      <c r="F245" s="91"/>
      <c r="G245" s="91"/>
      <c r="H245" s="91"/>
      <c r="I245" s="92"/>
    </row>
    <row r="246" spans="2:9" x14ac:dyDescent="0.25">
      <c r="B246" s="4" t="s">
        <v>3</v>
      </c>
      <c r="C246" s="4" t="s">
        <v>4</v>
      </c>
      <c r="D246" s="4" t="s">
        <v>5</v>
      </c>
      <c r="E246" s="4" t="s">
        <v>6</v>
      </c>
      <c r="F246" s="38" t="s">
        <v>7</v>
      </c>
      <c r="G246" s="5" t="s">
        <v>8</v>
      </c>
      <c r="H246" s="5" t="s">
        <v>9</v>
      </c>
      <c r="I246" s="74" t="e">
        <f ca="1">+D336+#REF!+B246:I246</f>
        <v>#VALUE!</v>
      </c>
    </row>
    <row r="247" spans="2:9" x14ac:dyDescent="0.25">
      <c r="B247" s="9">
        <v>45964</v>
      </c>
      <c r="C247">
        <v>21013</v>
      </c>
      <c r="D247" t="s">
        <v>1130</v>
      </c>
      <c r="E247" s="9">
        <v>45964</v>
      </c>
      <c r="F247" t="s">
        <v>1131</v>
      </c>
      <c r="G247" s="48">
        <v>5596</v>
      </c>
      <c r="H247">
        <f t="shared" ref="H247:H263" si="14">G247*25%</f>
        <v>1399</v>
      </c>
      <c r="I247" s="48">
        <f t="shared" ref="I247:I263" si="15">G247-H247</f>
        <v>4197</v>
      </c>
    </row>
    <row r="248" spans="2:9" x14ac:dyDescent="0.25">
      <c r="B248" s="9">
        <v>45964</v>
      </c>
      <c r="C248">
        <v>21014</v>
      </c>
      <c r="D248" t="s">
        <v>1130</v>
      </c>
      <c r="E248" s="9">
        <v>45964</v>
      </c>
      <c r="F248" t="s">
        <v>1131</v>
      </c>
      <c r="G248" s="48">
        <v>5596</v>
      </c>
      <c r="H248">
        <f t="shared" si="14"/>
        <v>1399</v>
      </c>
      <c r="I248" s="48">
        <f t="shared" si="15"/>
        <v>4197</v>
      </c>
    </row>
    <row r="249" spans="2:9" x14ac:dyDescent="0.25">
      <c r="B249" s="9">
        <v>45964</v>
      </c>
      <c r="C249">
        <v>21015</v>
      </c>
      <c r="D249" t="s">
        <v>1130</v>
      </c>
      <c r="E249" s="9">
        <v>45964</v>
      </c>
      <c r="F249" t="s">
        <v>216</v>
      </c>
      <c r="G249" s="48">
        <v>5320</v>
      </c>
      <c r="H249">
        <f t="shared" si="14"/>
        <v>1330</v>
      </c>
      <c r="I249" s="48">
        <f t="shared" si="15"/>
        <v>3990</v>
      </c>
    </row>
    <row r="250" spans="2:9" x14ac:dyDescent="0.25">
      <c r="B250" s="9">
        <v>45964</v>
      </c>
      <c r="C250">
        <v>21016</v>
      </c>
      <c r="D250" t="s">
        <v>1130</v>
      </c>
      <c r="E250" s="9">
        <v>45964</v>
      </c>
      <c r="F250" t="s">
        <v>216</v>
      </c>
      <c r="G250" s="48">
        <v>5320</v>
      </c>
      <c r="H250">
        <f t="shared" si="14"/>
        <v>1330</v>
      </c>
      <c r="I250" s="48">
        <f t="shared" si="15"/>
        <v>3990</v>
      </c>
    </row>
    <row r="251" spans="2:9" x14ac:dyDescent="0.25">
      <c r="B251" s="9">
        <v>45964</v>
      </c>
      <c r="C251">
        <v>21017</v>
      </c>
      <c r="D251" t="s">
        <v>1132</v>
      </c>
      <c r="E251" s="9">
        <v>45964</v>
      </c>
      <c r="F251" t="s">
        <v>216</v>
      </c>
      <c r="G251" s="48">
        <v>6297</v>
      </c>
      <c r="H251">
        <f t="shared" si="14"/>
        <v>1574.25</v>
      </c>
      <c r="I251" s="48">
        <f t="shared" si="15"/>
        <v>4722.75</v>
      </c>
    </row>
    <row r="252" spans="2:9" x14ac:dyDescent="0.25">
      <c r="B252" s="9">
        <v>45964</v>
      </c>
      <c r="C252">
        <v>21018</v>
      </c>
      <c r="D252" t="s">
        <v>1133</v>
      </c>
      <c r="E252" s="9">
        <v>45964</v>
      </c>
      <c r="F252" t="s">
        <v>216</v>
      </c>
      <c r="G252" s="48">
        <v>9772</v>
      </c>
      <c r="H252">
        <f t="shared" si="14"/>
        <v>2443</v>
      </c>
      <c r="I252" s="48">
        <f t="shared" si="15"/>
        <v>7329</v>
      </c>
    </row>
    <row r="253" spans="2:9" x14ac:dyDescent="0.25">
      <c r="B253" s="9">
        <v>45964</v>
      </c>
      <c r="C253">
        <v>21019</v>
      </c>
      <c r="D253" t="s">
        <v>1133</v>
      </c>
      <c r="E253" s="9">
        <v>45964</v>
      </c>
      <c r="F253" t="s">
        <v>216</v>
      </c>
      <c r="G253" s="48">
        <v>9772</v>
      </c>
      <c r="H253">
        <f t="shared" si="14"/>
        <v>2443</v>
      </c>
      <c r="I253" s="48">
        <f t="shared" si="15"/>
        <v>7329</v>
      </c>
    </row>
    <row r="254" spans="2:9" x14ac:dyDescent="0.25">
      <c r="B254" s="9">
        <v>45964</v>
      </c>
      <c r="C254">
        <v>21020</v>
      </c>
      <c r="D254" t="s">
        <v>1133</v>
      </c>
      <c r="E254" s="9">
        <v>45964</v>
      </c>
      <c r="F254" t="s">
        <v>216</v>
      </c>
      <c r="G254" s="48">
        <v>9772</v>
      </c>
      <c r="H254">
        <f t="shared" si="14"/>
        <v>2443</v>
      </c>
      <c r="I254" s="48">
        <f t="shared" si="15"/>
        <v>7329</v>
      </c>
    </row>
    <row r="255" spans="2:9" x14ac:dyDescent="0.25">
      <c r="B255" s="9">
        <v>45964</v>
      </c>
      <c r="C255">
        <v>21021</v>
      </c>
      <c r="D255" t="s">
        <v>1133</v>
      </c>
      <c r="E255" s="9">
        <v>45964</v>
      </c>
      <c r="F255" t="s">
        <v>216</v>
      </c>
      <c r="G255" s="48">
        <v>9772</v>
      </c>
      <c r="H255">
        <f t="shared" si="14"/>
        <v>2443</v>
      </c>
      <c r="I255" s="48">
        <f t="shared" si="15"/>
        <v>7329</v>
      </c>
    </row>
    <row r="256" spans="2:9" x14ac:dyDescent="0.25">
      <c r="B256" s="9">
        <v>45964</v>
      </c>
      <c r="C256">
        <v>21022</v>
      </c>
      <c r="D256" t="s">
        <v>1133</v>
      </c>
      <c r="E256" s="9">
        <v>45964</v>
      </c>
      <c r="F256" t="s">
        <v>216</v>
      </c>
      <c r="G256" s="48">
        <v>9772</v>
      </c>
      <c r="H256">
        <f t="shared" si="14"/>
        <v>2443</v>
      </c>
      <c r="I256" s="48">
        <f t="shared" si="15"/>
        <v>7329</v>
      </c>
    </row>
    <row r="257" spans="2:9" x14ac:dyDescent="0.25">
      <c r="B257" s="9">
        <v>45964</v>
      </c>
      <c r="C257">
        <v>21023</v>
      </c>
      <c r="D257" t="s">
        <v>1133</v>
      </c>
      <c r="E257" s="9">
        <v>45964</v>
      </c>
      <c r="F257" t="s">
        <v>216</v>
      </c>
      <c r="G257" s="48">
        <v>9772</v>
      </c>
      <c r="H257">
        <f t="shared" si="14"/>
        <v>2443</v>
      </c>
      <c r="I257" s="48">
        <f t="shared" si="15"/>
        <v>7329</v>
      </c>
    </row>
    <row r="258" spans="2:9" x14ac:dyDescent="0.25">
      <c r="B258" s="9">
        <v>45964</v>
      </c>
      <c r="C258">
        <v>21024</v>
      </c>
      <c r="D258" t="s">
        <v>1133</v>
      </c>
      <c r="E258" s="9">
        <v>45964</v>
      </c>
      <c r="F258" t="s">
        <v>216</v>
      </c>
      <c r="G258" s="48">
        <v>9772</v>
      </c>
      <c r="H258">
        <f t="shared" si="14"/>
        <v>2443</v>
      </c>
      <c r="I258" s="48">
        <f t="shared" si="15"/>
        <v>7329</v>
      </c>
    </row>
    <row r="259" spans="2:9" x14ac:dyDescent="0.25">
      <c r="B259" s="9">
        <v>45964</v>
      </c>
      <c r="C259">
        <v>21025</v>
      </c>
      <c r="D259" t="s">
        <v>1134</v>
      </c>
      <c r="E259" s="9">
        <v>45964</v>
      </c>
      <c r="F259" t="s">
        <v>1031</v>
      </c>
      <c r="G259" s="48">
        <v>15969</v>
      </c>
      <c r="H259">
        <f t="shared" si="14"/>
        <v>3992.25</v>
      </c>
      <c r="I259" s="48">
        <f t="shared" si="15"/>
        <v>11976.75</v>
      </c>
    </row>
    <row r="260" spans="2:9" x14ac:dyDescent="0.25">
      <c r="B260" s="9">
        <v>45965</v>
      </c>
      <c r="C260">
        <v>21026</v>
      </c>
      <c r="D260" t="s">
        <v>1135</v>
      </c>
      <c r="E260" s="9">
        <v>45965</v>
      </c>
      <c r="F260" t="s">
        <v>1136</v>
      </c>
      <c r="G260" s="48">
        <v>26000</v>
      </c>
      <c r="H260">
        <f t="shared" si="14"/>
        <v>6500</v>
      </c>
      <c r="I260" s="48">
        <f t="shared" si="15"/>
        <v>19500</v>
      </c>
    </row>
    <row r="261" spans="2:9" x14ac:dyDescent="0.25">
      <c r="B261" s="9">
        <v>45965</v>
      </c>
      <c r="C261">
        <v>21027</v>
      </c>
      <c r="D261" t="s">
        <v>1137</v>
      </c>
      <c r="E261" s="9">
        <v>45965</v>
      </c>
      <c r="F261" t="s">
        <v>1138</v>
      </c>
      <c r="G261" s="48">
        <v>38795</v>
      </c>
      <c r="H261">
        <f t="shared" si="14"/>
        <v>9698.75</v>
      </c>
      <c r="I261" s="48">
        <f t="shared" si="15"/>
        <v>29096.25</v>
      </c>
    </row>
    <row r="262" spans="2:9" x14ac:dyDescent="0.25">
      <c r="B262" s="9">
        <v>45986</v>
      </c>
      <c r="C262">
        <v>21028</v>
      </c>
      <c r="D262" t="s">
        <v>1139</v>
      </c>
      <c r="E262" s="9">
        <v>45986</v>
      </c>
      <c r="F262" t="s">
        <v>1140</v>
      </c>
      <c r="G262" s="48">
        <v>26694.92</v>
      </c>
      <c r="H262">
        <f t="shared" si="14"/>
        <v>6673.73</v>
      </c>
      <c r="I262" s="48">
        <f t="shared" si="15"/>
        <v>20021.189999999999</v>
      </c>
    </row>
    <row r="263" spans="2:9" x14ac:dyDescent="0.25">
      <c r="B263" s="9">
        <v>45989</v>
      </c>
      <c r="C263">
        <v>21029</v>
      </c>
      <c r="D263" t="s">
        <v>1141</v>
      </c>
      <c r="E263" s="9">
        <v>45989</v>
      </c>
      <c r="F263" t="s">
        <v>1142</v>
      </c>
      <c r="G263" s="48">
        <v>16500</v>
      </c>
      <c r="H263">
        <f t="shared" si="14"/>
        <v>4125</v>
      </c>
      <c r="I263" s="48">
        <f t="shared" si="15"/>
        <v>12375</v>
      </c>
    </row>
    <row r="267" spans="2:9" x14ac:dyDescent="0.25">
      <c r="F267" t="s">
        <v>707</v>
      </c>
      <c r="G267" s="48">
        <f>SUM(G247:G266)</f>
        <v>220491.91999999998</v>
      </c>
      <c r="H267">
        <f>SUM(H247:H266)</f>
        <v>55122.979999999996</v>
      </c>
      <c r="I267" s="48">
        <f>SUM(I247:I266)</f>
        <v>165368.94</v>
      </c>
    </row>
    <row r="273" spans="2:9" ht="26.25" x14ac:dyDescent="0.4">
      <c r="B273" s="90">
        <v>45992</v>
      </c>
      <c r="C273" s="91"/>
      <c r="D273" s="91"/>
      <c r="E273" s="91"/>
      <c r="F273" s="91"/>
      <c r="G273" s="91"/>
      <c r="H273" s="91"/>
      <c r="I273" s="92"/>
    </row>
    <row r="274" spans="2:9" x14ac:dyDescent="0.25">
      <c r="B274" s="4" t="s">
        <v>3</v>
      </c>
      <c r="C274" s="4" t="s">
        <v>4</v>
      </c>
      <c r="D274" s="4" t="s">
        <v>5</v>
      </c>
      <c r="E274" s="4" t="s">
        <v>6</v>
      </c>
      <c r="F274" s="38" t="s">
        <v>7</v>
      </c>
      <c r="G274" s="5" t="s">
        <v>8</v>
      </c>
      <c r="H274" s="5" t="s">
        <v>9</v>
      </c>
      <c r="I274" s="74" t="e">
        <f ca="1">+D364+#REF!+B274:I274</f>
        <v>#VALUE!</v>
      </c>
    </row>
    <row r="275" spans="2:9" x14ac:dyDescent="0.25">
      <c r="B275" s="9">
        <v>45992</v>
      </c>
      <c r="C275">
        <v>21030</v>
      </c>
      <c r="D275" t="s">
        <v>1143</v>
      </c>
      <c r="E275" s="9">
        <v>45992</v>
      </c>
      <c r="F275" t="s">
        <v>1144</v>
      </c>
      <c r="G275" s="48">
        <v>112881.36</v>
      </c>
      <c r="H275">
        <f t="shared" ref="H275:H295" si="16">G275*25%</f>
        <v>28220.34</v>
      </c>
      <c r="I275" s="48">
        <f t="shared" ref="I275:I295" si="17">G275-H275</f>
        <v>84661.02</v>
      </c>
    </row>
    <row r="276" spans="2:9" x14ac:dyDescent="0.25">
      <c r="B276" s="9">
        <v>45992</v>
      </c>
      <c r="C276">
        <v>21031</v>
      </c>
      <c r="D276" t="s">
        <v>1145</v>
      </c>
      <c r="E276" s="9">
        <v>45992</v>
      </c>
      <c r="F276" t="s">
        <v>1144</v>
      </c>
      <c r="G276" s="48">
        <v>2542.38</v>
      </c>
      <c r="H276">
        <f t="shared" si="16"/>
        <v>635.59500000000003</v>
      </c>
      <c r="I276" s="48">
        <f t="shared" si="17"/>
        <v>1906.7850000000001</v>
      </c>
    </row>
    <row r="277" spans="2:9" x14ac:dyDescent="0.25">
      <c r="B277" s="9">
        <v>45992</v>
      </c>
      <c r="C277">
        <v>21032</v>
      </c>
      <c r="D277" t="s">
        <v>1146</v>
      </c>
      <c r="E277" s="9">
        <v>45992</v>
      </c>
      <c r="F277" t="s">
        <v>347</v>
      </c>
      <c r="G277" s="48">
        <v>14391</v>
      </c>
      <c r="H277">
        <f t="shared" si="16"/>
        <v>3597.75</v>
      </c>
      <c r="I277" s="48">
        <f t="shared" si="17"/>
        <v>10793.25</v>
      </c>
    </row>
    <row r="278" spans="2:9" x14ac:dyDescent="0.25">
      <c r="B278" s="9">
        <v>45993</v>
      </c>
      <c r="C278">
        <v>21033</v>
      </c>
      <c r="D278" t="s">
        <v>1147</v>
      </c>
      <c r="E278" s="9">
        <v>45993</v>
      </c>
      <c r="F278" t="s">
        <v>1148</v>
      </c>
      <c r="G278" s="48">
        <v>4359</v>
      </c>
      <c r="H278">
        <f t="shared" si="16"/>
        <v>1089.75</v>
      </c>
      <c r="I278" s="48">
        <f t="shared" si="17"/>
        <v>3269.25</v>
      </c>
    </row>
    <row r="279" spans="2:9" x14ac:dyDescent="0.25">
      <c r="B279" s="9">
        <v>45993</v>
      </c>
      <c r="C279">
        <v>21034</v>
      </c>
      <c r="D279" t="s">
        <v>1147</v>
      </c>
      <c r="E279" s="9">
        <v>45993</v>
      </c>
      <c r="F279" t="s">
        <v>1148</v>
      </c>
      <c r="G279" s="48">
        <v>4359</v>
      </c>
      <c r="H279">
        <f t="shared" si="16"/>
        <v>1089.75</v>
      </c>
      <c r="I279" s="48">
        <f t="shared" si="17"/>
        <v>3269.25</v>
      </c>
    </row>
    <row r="280" spans="2:9" x14ac:dyDescent="0.25">
      <c r="B280" s="9">
        <v>45993</v>
      </c>
      <c r="C280">
        <v>21035</v>
      </c>
      <c r="D280" t="s">
        <v>1147</v>
      </c>
      <c r="E280" s="9">
        <v>45993</v>
      </c>
      <c r="F280" t="s">
        <v>1148</v>
      </c>
      <c r="G280" s="48">
        <v>4359</v>
      </c>
      <c r="H280">
        <f t="shared" si="16"/>
        <v>1089.75</v>
      </c>
      <c r="I280" s="48">
        <f t="shared" si="17"/>
        <v>3269.25</v>
      </c>
    </row>
    <row r="281" spans="2:9" x14ac:dyDescent="0.25">
      <c r="B281" s="9">
        <v>45993</v>
      </c>
      <c r="C281">
        <v>21036</v>
      </c>
      <c r="D281" t="s">
        <v>1147</v>
      </c>
      <c r="E281" s="9">
        <v>45993</v>
      </c>
      <c r="F281" t="s">
        <v>1148</v>
      </c>
      <c r="G281" s="48">
        <v>4359</v>
      </c>
      <c r="H281">
        <f t="shared" si="16"/>
        <v>1089.75</v>
      </c>
      <c r="I281" s="48">
        <f t="shared" si="17"/>
        <v>3269.25</v>
      </c>
    </row>
    <row r="282" spans="2:9" x14ac:dyDescent="0.25">
      <c r="B282" s="9">
        <v>45993</v>
      </c>
      <c r="C282">
        <v>21037</v>
      </c>
      <c r="D282" t="s">
        <v>1147</v>
      </c>
      <c r="E282" s="9">
        <v>45993</v>
      </c>
      <c r="F282" t="s">
        <v>1148</v>
      </c>
      <c r="G282" s="48">
        <v>4359</v>
      </c>
      <c r="H282">
        <f t="shared" si="16"/>
        <v>1089.75</v>
      </c>
      <c r="I282" s="48">
        <f t="shared" si="17"/>
        <v>3269.25</v>
      </c>
    </row>
    <row r="283" spans="2:9" x14ac:dyDescent="0.25">
      <c r="B283" s="9">
        <v>45994</v>
      </c>
      <c r="C283">
        <v>21038</v>
      </c>
      <c r="D283" t="s">
        <v>1149</v>
      </c>
      <c r="E283" s="9">
        <v>45994</v>
      </c>
      <c r="F283" t="s">
        <v>1150</v>
      </c>
      <c r="G283" s="48">
        <v>15969</v>
      </c>
      <c r="H283">
        <f t="shared" si="16"/>
        <v>3992.25</v>
      </c>
      <c r="I283" s="48">
        <f t="shared" si="17"/>
        <v>11976.75</v>
      </c>
    </row>
    <row r="284" spans="2:9" x14ac:dyDescent="0.25">
      <c r="B284" s="9">
        <v>45995</v>
      </c>
      <c r="C284">
        <v>21039</v>
      </c>
      <c r="D284" t="s">
        <v>1151</v>
      </c>
      <c r="E284" s="9">
        <v>45995</v>
      </c>
      <c r="F284" t="s">
        <v>1152</v>
      </c>
      <c r="G284" s="48">
        <v>45500</v>
      </c>
      <c r="H284">
        <f t="shared" si="16"/>
        <v>11375</v>
      </c>
      <c r="I284" s="48">
        <f t="shared" si="17"/>
        <v>34125</v>
      </c>
    </row>
    <row r="285" spans="2:9" x14ac:dyDescent="0.25">
      <c r="B285" s="9">
        <v>45999</v>
      </c>
      <c r="C285">
        <v>21040</v>
      </c>
      <c r="D285" t="s">
        <v>1153</v>
      </c>
      <c r="E285" s="9">
        <v>45999</v>
      </c>
      <c r="F285" t="s">
        <v>1154</v>
      </c>
      <c r="G285" s="48">
        <v>14691.25</v>
      </c>
      <c r="H285">
        <f t="shared" si="16"/>
        <v>3672.8125</v>
      </c>
      <c r="I285" s="48">
        <f t="shared" si="17"/>
        <v>11018.4375</v>
      </c>
    </row>
    <row r="286" spans="2:9" x14ac:dyDescent="0.25">
      <c r="B286" s="9">
        <v>46006</v>
      </c>
      <c r="C286">
        <v>21041</v>
      </c>
      <c r="D286" t="s">
        <v>1155</v>
      </c>
      <c r="E286" s="9">
        <v>46006</v>
      </c>
      <c r="F286" t="s">
        <v>1157</v>
      </c>
      <c r="G286" s="48">
        <v>15840</v>
      </c>
      <c r="H286">
        <f t="shared" si="16"/>
        <v>3960</v>
      </c>
      <c r="I286" s="48">
        <f t="shared" si="17"/>
        <v>11880</v>
      </c>
    </row>
    <row r="287" spans="2:9" x14ac:dyDescent="0.25">
      <c r="B287" s="9">
        <v>46006</v>
      </c>
      <c r="C287">
        <v>21042</v>
      </c>
      <c r="D287" t="s">
        <v>1155</v>
      </c>
      <c r="E287" s="9">
        <v>46006</v>
      </c>
      <c r="F287" t="s">
        <v>1157</v>
      </c>
      <c r="G287" s="48">
        <v>15840</v>
      </c>
      <c r="H287">
        <f t="shared" si="16"/>
        <v>3960</v>
      </c>
      <c r="I287" s="48">
        <f t="shared" si="17"/>
        <v>11880</v>
      </c>
    </row>
    <row r="288" spans="2:9" x14ac:dyDescent="0.25">
      <c r="B288" s="9">
        <v>46006</v>
      </c>
      <c r="C288">
        <v>21043</v>
      </c>
      <c r="D288" t="s">
        <v>1156</v>
      </c>
      <c r="E288" s="9">
        <v>46006</v>
      </c>
      <c r="F288" t="s">
        <v>1157</v>
      </c>
      <c r="G288" s="48">
        <v>21953.62</v>
      </c>
      <c r="H288">
        <f t="shared" si="16"/>
        <v>5488.4049999999997</v>
      </c>
      <c r="I288" s="48">
        <f t="shared" si="17"/>
        <v>16465.215</v>
      </c>
    </row>
    <row r="289" spans="2:9" x14ac:dyDescent="0.25">
      <c r="B289" s="9">
        <v>46006</v>
      </c>
      <c r="C289">
        <v>21044</v>
      </c>
      <c r="D289" t="s">
        <v>1156</v>
      </c>
      <c r="E289" s="9">
        <v>46006</v>
      </c>
      <c r="F289" t="s">
        <v>1157</v>
      </c>
      <c r="G289" s="48">
        <v>21953.62</v>
      </c>
      <c r="H289">
        <f t="shared" si="16"/>
        <v>5488.4049999999997</v>
      </c>
      <c r="I289" s="48">
        <f t="shared" si="17"/>
        <v>16465.215</v>
      </c>
    </row>
    <row r="290" spans="2:9" x14ac:dyDescent="0.25">
      <c r="B290" s="9">
        <v>46006</v>
      </c>
      <c r="C290">
        <v>21045</v>
      </c>
      <c r="D290" t="s">
        <v>1156</v>
      </c>
      <c r="E290" s="9">
        <v>46006</v>
      </c>
      <c r="F290" t="s">
        <v>1157</v>
      </c>
      <c r="G290" s="48">
        <v>21953.62</v>
      </c>
      <c r="H290">
        <f t="shared" si="16"/>
        <v>5488.4049999999997</v>
      </c>
      <c r="I290" s="48">
        <f t="shared" si="17"/>
        <v>16465.215</v>
      </c>
    </row>
    <row r="291" spans="2:9" x14ac:dyDescent="0.25">
      <c r="B291" s="9">
        <v>46006</v>
      </c>
      <c r="C291">
        <v>21046</v>
      </c>
      <c r="D291" t="s">
        <v>1156</v>
      </c>
      <c r="E291" s="9">
        <v>46006</v>
      </c>
      <c r="F291" t="s">
        <v>1157</v>
      </c>
      <c r="G291" s="48">
        <v>21953.62</v>
      </c>
      <c r="H291">
        <f t="shared" si="16"/>
        <v>5488.4049999999997</v>
      </c>
      <c r="I291" s="48">
        <f t="shared" si="17"/>
        <v>16465.215</v>
      </c>
    </row>
    <row r="292" spans="2:9" x14ac:dyDescent="0.25">
      <c r="B292" s="9">
        <v>46003</v>
      </c>
      <c r="C292">
        <v>21047</v>
      </c>
      <c r="D292" t="s">
        <v>1158</v>
      </c>
      <c r="E292" s="9">
        <v>46003</v>
      </c>
      <c r="F292" t="s">
        <v>1159</v>
      </c>
      <c r="G292" s="48">
        <v>13990</v>
      </c>
      <c r="H292">
        <f t="shared" si="16"/>
        <v>3497.5</v>
      </c>
      <c r="I292" s="48">
        <f t="shared" si="17"/>
        <v>10492.5</v>
      </c>
    </row>
    <row r="293" spans="2:9" x14ac:dyDescent="0.25">
      <c r="B293" s="9">
        <v>46003</v>
      </c>
      <c r="C293">
        <v>21048</v>
      </c>
      <c r="D293" t="s">
        <v>1160</v>
      </c>
      <c r="E293" s="9">
        <v>46003</v>
      </c>
      <c r="F293" t="s">
        <v>1161</v>
      </c>
      <c r="G293" s="48">
        <v>32375</v>
      </c>
      <c r="H293">
        <f t="shared" si="16"/>
        <v>8093.75</v>
      </c>
      <c r="I293" s="48">
        <f t="shared" si="17"/>
        <v>24281.25</v>
      </c>
    </row>
    <row r="294" spans="2:9" x14ac:dyDescent="0.25">
      <c r="B294" s="9">
        <v>46003</v>
      </c>
      <c r="C294">
        <v>21049</v>
      </c>
      <c r="D294" t="s">
        <v>1158</v>
      </c>
      <c r="E294" s="9">
        <v>46003</v>
      </c>
      <c r="F294" t="s">
        <v>1161</v>
      </c>
      <c r="G294" s="48">
        <v>13990</v>
      </c>
      <c r="H294">
        <f t="shared" si="16"/>
        <v>3497.5</v>
      </c>
      <c r="I294" s="48">
        <f t="shared" si="17"/>
        <v>10492.5</v>
      </c>
    </row>
    <row r="295" spans="2:9" x14ac:dyDescent="0.25">
      <c r="B295" s="9">
        <v>46003</v>
      </c>
      <c r="C295">
        <v>21050</v>
      </c>
      <c r="D295" t="s">
        <v>1102</v>
      </c>
      <c r="E295" s="9">
        <v>46003</v>
      </c>
      <c r="F295" t="s">
        <v>1161</v>
      </c>
      <c r="G295" s="48">
        <v>18295</v>
      </c>
      <c r="H295">
        <f t="shared" si="16"/>
        <v>4573.75</v>
      </c>
      <c r="I295" s="48">
        <f t="shared" si="17"/>
        <v>13721.25</v>
      </c>
    </row>
    <row r="298" spans="2:9" x14ac:dyDescent="0.25">
      <c r="F298" t="s">
        <v>707</v>
      </c>
      <c r="G298" s="48">
        <f>SUM(G275:G297)</f>
        <v>425914.47</v>
      </c>
      <c r="H298">
        <f>SUM(H275:H297)</f>
        <v>106478.61749999999</v>
      </c>
      <c r="I298" s="48">
        <f>SUM(I275:I297)</f>
        <v>319435.85249999998</v>
      </c>
    </row>
    <row r="302" spans="2:9" ht="15.75" x14ac:dyDescent="0.25">
      <c r="C302" s="79"/>
    </row>
    <row r="303" spans="2:9" ht="18" x14ac:dyDescent="0.25">
      <c r="C303" s="79"/>
      <c r="D303" s="68"/>
    </row>
    <row r="304" spans="2:9" ht="18" x14ac:dyDescent="0.25">
      <c r="C304" s="68" t="s">
        <v>1162</v>
      </c>
      <c r="D304" s="69"/>
    </row>
    <row r="305" spans="3:3" x14ac:dyDescent="0.25">
      <c r="C305" s="69" t="s">
        <v>1163</v>
      </c>
    </row>
    <row r="306" spans="3:3" ht="15.75" x14ac:dyDescent="0.25">
      <c r="C306" s="70" t="s">
        <v>527</v>
      </c>
    </row>
  </sheetData>
  <mergeCells count="14">
    <mergeCell ref="B273:I273"/>
    <mergeCell ref="B127:I127"/>
    <mergeCell ref="B90:I90"/>
    <mergeCell ref="B65:I65"/>
    <mergeCell ref="D5:I5"/>
    <mergeCell ref="D7:I7"/>
    <mergeCell ref="B9:I9"/>
    <mergeCell ref="B42:I42"/>
    <mergeCell ref="B23:I23"/>
    <mergeCell ref="B232:I232"/>
    <mergeCell ref="B245:I245"/>
    <mergeCell ref="B201:I201"/>
    <mergeCell ref="B162:I162"/>
    <mergeCell ref="B175:I175"/>
  </mergeCells>
  <pageMargins left="0.38" right="0.48" top="0.67" bottom="0.5" header="0.31496062992125984" footer="0.44"/>
  <pageSetup paperSize="9" scale="70" fitToWidth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ENERO-JUNIO 2023</vt:lpstr>
      <vt:lpstr>JULIO-DICIEMBRE 2023</vt:lpstr>
      <vt:lpstr>ENERO-JUNIO 2024</vt:lpstr>
      <vt:lpstr>JULIO-DICIEMBRE 2024</vt:lpstr>
      <vt:lpstr>Hoja1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ariana guerrero</dc:creator>
  <cp:lastModifiedBy>CIBERSEGURIDAD</cp:lastModifiedBy>
  <cp:lastPrinted>2026-01-19T16:22:05Z</cp:lastPrinted>
  <dcterms:created xsi:type="dcterms:W3CDTF">2023-07-07T14:15:11Z</dcterms:created>
  <dcterms:modified xsi:type="dcterms:W3CDTF">2026-01-19T16:22:22Z</dcterms:modified>
</cp:coreProperties>
</file>