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IBERSEGURIDAD\Documents\issffaa\"/>
    </mc:Choice>
  </mc:AlternateContent>
  <xr:revisionPtr revIDLastSave="0" documentId="8_{FA28FC46-0C96-4DEE-ACE8-D1E2FBE82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CION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E10" i="2"/>
  <c r="F10" i="2"/>
  <c r="G10" i="2"/>
  <c r="C10" i="2" l="1"/>
  <c r="B10" i="2"/>
  <c r="N10" i="2" l="1"/>
  <c r="M10" i="2"/>
  <c r="O10" i="2"/>
  <c r="L10" i="2"/>
  <c r="K10" i="2"/>
  <c r="J10" i="2"/>
  <c r="G16" i="3"/>
  <c r="E16" i="3"/>
  <c r="D16" i="3"/>
  <c r="C16" i="3"/>
  <c r="B16" i="3"/>
</calcChain>
</file>

<file path=xl/sharedStrings.xml><?xml version="1.0" encoding="utf-8"?>
<sst xmlns="http://schemas.openxmlformats.org/spreadsheetml/2006/main" count="42" uniqueCount="25">
  <si>
    <t>Defunción</t>
  </si>
  <si>
    <t>Sueldo Por Año</t>
  </si>
  <si>
    <t>Cancelaciones</t>
  </si>
  <si>
    <t>Becas</t>
  </si>
  <si>
    <t>Funerarias</t>
  </si>
  <si>
    <t>TOTAL</t>
  </si>
  <si>
    <t>MES</t>
  </si>
  <si>
    <t xml:space="preserve">Becas </t>
  </si>
  <si>
    <t>Sueldo por Año</t>
  </si>
  <si>
    <t>Seguro de Vida</t>
  </si>
  <si>
    <t>MINISTERIO DE DEFENSA</t>
  </si>
  <si>
    <t>INSTITUTO DE SEGURIDAD SOCIAL DE LAS FUERZAS ARMADAS</t>
  </si>
  <si>
    <t>“Todo por la Patria”</t>
  </si>
  <si>
    <t>Estadistícas Trimestral Enero - Marzo 2025</t>
  </si>
  <si>
    <t>PEDRO HENRY CABRAL PÉREZ</t>
  </si>
  <si>
    <t>Coronel Piloto, ERD (MA)</t>
  </si>
  <si>
    <t>Director de Bienestar Social, ISSFFAA</t>
  </si>
  <si>
    <t>CP/mm.</t>
  </si>
  <si>
    <t>Cantidad de Planes Trabajados</t>
  </si>
  <si>
    <t>ABRIL</t>
  </si>
  <si>
    <t>MAYO</t>
  </si>
  <si>
    <t xml:space="preserve">JUNIO 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</si>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</sst>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0" applyNumberFormat="1"/>
    <xf numFmtId="0" fontId="2" fillId="2" borderId="8" xfId="0" applyFont="1" applyFill="1" applyBorder="1"/>
    <xf numFmtId="44" fontId="0" fillId="0" borderId="0" xfId="0" applyNumberFormat="1"/>
    <xf numFmtId="0" fontId="4" fillId="0" borderId="5" xfId="0" applyFont="1" applyBorder="1"/>
    <xf numFmtId="17" fontId="4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4" fontId="2" fillId="3" borderId="10" xfId="2" applyFont="1" applyFill="1" applyBorder="1"/>
    <xf numFmtId="0" fontId="4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" fillId="2" borderId="12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49" fontId="8" fillId="0" borderId="2" xfId="0" applyNumberFormat="1" applyFont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5" xfId="0" applyFont="1" applyBorder="1"/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1" applyNumberFormat="1" applyFont="1" applyBorder="1" applyAlignment="1">
      <alignment horizontal="left" vertical="center"/>
    </xf>
    <xf numFmtId="0" fontId="8" fillId="2" borderId="12" xfId="0" applyFont="1" applyFill="1" applyBorder="1"/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44" fontId="4" fillId="3" borderId="1" xfId="2" applyFont="1" applyFill="1" applyBorder="1" applyAlignment="1">
      <alignment horizontal="center"/>
    </xf>
    <xf numFmtId="44" fontId="12" fillId="3" borderId="1" xfId="2" applyFont="1" applyFill="1" applyBorder="1" applyAlignment="1">
      <alignment horizontal="center"/>
    </xf>
    <xf numFmtId="44" fontId="4" fillId="3" borderId="6" xfId="2" applyFont="1" applyFill="1" applyBorder="1"/>
    <xf numFmtId="44" fontId="4" fillId="3" borderId="7" xfId="2" applyFont="1" applyFill="1" applyBorder="1"/>
    <xf numFmtId="44" fontId="4" fillId="3" borderId="9" xfId="2" applyFont="1" applyFill="1" applyBorder="1"/>
    <xf numFmtId="44" fontId="4" fillId="3" borderId="1" xfId="2" applyFont="1" applyFill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JULIO - SEPTIEMBRE 2025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PROYECCION!$A$7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PROYECCION!$B$6:$G$6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PROYECCION!$B$7:$G$7</c:f>
              <c:numCache>
                <c:formatCode>_("$"* #,##0.00_);_("$"* \(#,##0.00\);_("$"* "-"??_);_(@_)</c:formatCode>
                <c:ptCount val="6"/>
                <c:pt idx="0">
                  <c:v>8612614.0399999991</c:v>
                </c:pt>
                <c:pt idx="1">
                  <c:v>6967000.0099999998</c:v>
                </c:pt>
                <c:pt idx="2">
                  <c:v>0</c:v>
                </c:pt>
                <c:pt idx="3">
                  <c:v>953547.98</c:v>
                </c:pt>
                <c:pt idx="5">
                  <c:v>508800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PROYECCION!$A$8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PROYECCION!$B$6:$G$6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PROYECCION!$B$8:$G$8</c:f>
              <c:numCache>
                <c:formatCode>_("$"* #,##0.00_);_("$"* \(#,##0.00\);_("$"* "-"??_);_(@_)</c:formatCode>
                <c:ptCount val="6"/>
                <c:pt idx="0">
                  <c:v>3539738.1</c:v>
                </c:pt>
                <c:pt idx="1">
                  <c:v>7297500</c:v>
                </c:pt>
                <c:pt idx="2">
                  <c:v>0</c:v>
                </c:pt>
                <c:pt idx="3">
                  <c:v>1465746.97</c:v>
                </c:pt>
                <c:pt idx="5">
                  <c:v>1937400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PROYECCION!$A$9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cat>
            <c:strRef>
              <c:f>PROYECCION!$B$6:$G$6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PROYECCION!$B$9:$G$9</c:f>
              <c:numCache>
                <c:formatCode>_("$"* #,##0.00_);_("$"* \(#,##0.00\);_("$"* "-"??_);_(@_)</c:formatCode>
                <c:ptCount val="6"/>
                <c:pt idx="0">
                  <c:v>9011367.4399999995</c:v>
                </c:pt>
                <c:pt idx="1">
                  <c:v>4291500</c:v>
                </c:pt>
                <c:pt idx="2">
                  <c:v>0</c:v>
                </c:pt>
                <c:pt idx="3">
                  <c:v>648240</c:v>
                </c:pt>
                <c:pt idx="5">
                  <c:v>1926000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8493560"/>
        <c:axId val="338492776"/>
        <c:axId val="0"/>
      </c:bar3DChart>
      <c:catAx>
        <c:axId val="338493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38492776"/>
        <c:crosses val="autoZero"/>
        <c:auto val="1"/>
        <c:lblAlgn val="ctr"/>
        <c:lblOffset val="100"/>
        <c:noMultiLvlLbl val="0"/>
      </c:catAx>
      <c:valAx>
        <c:axId val="338492776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384935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 JULIO - SEPTIEMBRE 2025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PROYECCION!$I$7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PROYECCION!$J$7:$O$7</c:f>
              <c:numCache>
                <c:formatCode>General</c:formatCode>
                <c:ptCount val="6"/>
                <c:pt idx="0">
                  <c:v>13</c:v>
                </c:pt>
                <c:pt idx="1">
                  <c:v>58</c:v>
                </c:pt>
                <c:pt idx="2">
                  <c:v>149</c:v>
                </c:pt>
                <c:pt idx="3">
                  <c:v>24</c:v>
                </c:pt>
                <c:pt idx="4">
                  <c:v>92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PROYECCION!$I$8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PROYECCION!$J$8:$O$8</c:f>
              <c:numCache>
                <c:formatCode>General</c:formatCode>
                <c:ptCount val="6"/>
                <c:pt idx="0">
                  <c:v>29</c:v>
                </c:pt>
                <c:pt idx="1">
                  <c:v>145</c:v>
                </c:pt>
                <c:pt idx="2">
                  <c:v>121</c:v>
                </c:pt>
                <c:pt idx="3">
                  <c:v>12</c:v>
                </c:pt>
                <c:pt idx="4">
                  <c:v>110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PROYECCION!$J$9:$O$9</c:f>
              <c:numCache>
                <c:formatCode>General</c:formatCode>
                <c:ptCount val="6"/>
                <c:pt idx="0">
                  <c:v>22</c:v>
                </c:pt>
                <c:pt idx="1">
                  <c:v>97</c:v>
                </c:pt>
                <c:pt idx="2">
                  <c:v>53</c:v>
                </c:pt>
                <c:pt idx="3">
                  <c:v>7</c:v>
                </c:pt>
                <c:pt idx="4">
                  <c:v>152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74496"/>
        <c:axId val="427970968"/>
      </c:barChart>
      <c:catAx>
        <c:axId val="4279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70968"/>
        <c:crosses val="autoZero"/>
        <c:auto val="1"/>
        <c:lblAlgn val="ctr"/>
        <c:lblOffset val="100"/>
        <c:noMultiLvlLbl val="0"/>
      </c:catAx>
      <c:valAx>
        <c:axId val="4279709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74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ENERO - MARZO </a:t>
            </a:r>
            <a:r>
              <a:rPr lang="en-US">
                <a:solidFill>
                  <a:sysClr val="windowText" lastClr="000000"/>
                </a:solidFill>
              </a:rPr>
              <a:t>2025</a:t>
            </a:r>
          </a:p>
        </c:rich>
      </c:tx>
      <c:layout>
        <c:manualLayout>
          <c:xMode val="edge"/>
          <c:yMode val="edge"/>
          <c:x val="0.17412671761618029"/>
          <c:y val="2.016709881878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PROYECCION!$I$7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PROYECCION!$J$7:$O$7</c:f>
              <c:numCache>
                <c:formatCode>General</c:formatCode>
                <c:ptCount val="6"/>
                <c:pt idx="0">
                  <c:v>13</c:v>
                </c:pt>
                <c:pt idx="1">
                  <c:v>58</c:v>
                </c:pt>
                <c:pt idx="2">
                  <c:v>149</c:v>
                </c:pt>
                <c:pt idx="3">
                  <c:v>24</c:v>
                </c:pt>
                <c:pt idx="4">
                  <c:v>92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B-40BA-9DCB-5C67BB0D13A0}"/>
            </c:ext>
          </c:extLst>
        </c:ser>
        <c:ser>
          <c:idx val="1"/>
          <c:order val="1"/>
          <c:tx>
            <c:strRef>
              <c:f>PROYECCION!$I$8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PROYECCION!$J$8:$O$8</c:f>
              <c:numCache>
                <c:formatCode>General</c:formatCode>
                <c:ptCount val="6"/>
                <c:pt idx="0">
                  <c:v>29</c:v>
                </c:pt>
                <c:pt idx="1">
                  <c:v>145</c:v>
                </c:pt>
                <c:pt idx="2">
                  <c:v>121</c:v>
                </c:pt>
                <c:pt idx="3">
                  <c:v>12</c:v>
                </c:pt>
                <c:pt idx="4">
                  <c:v>110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B-40BA-9DCB-5C67BB0D13A0}"/>
            </c:ext>
          </c:extLst>
        </c:ser>
        <c:ser>
          <c:idx val="2"/>
          <c:order val="2"/>
          <c:tx>
            <c:strRef>
              <c:f>PROYECCION!$I$9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PROYECCION!$J$9:$O$9</c:f>
              <c:numCache>
                <c:formatCode>General</c:formatCode>
                <c:ptCount val="6"/>
                <c:pt idx="0">
                  <c:v>22</c:v>
                </c:pt>
                <c:pt idx="1">
                  <c:v>97</c:v>
                </c:pt>
                <c:pt idx="2">
                  <c:v>53</c:v>
                </c:pt>
                <c:pt idx="3">
                  <c:v>7</c:v>
                </c:pt>
                <c:pt idx="4">
                  <c:v>152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B-40BA-9DCB-5C67BB0D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69792"/>
        <c:axId val="427969008"/>
      </c:barChart>
      <c:catAx>
        <c:axId val="42796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69008"/>
        <c:crosses val="autoZero"/>
        <c:auto val="1"/>
        <c:lblAlgn val="ctr"/>
        <c:lblOffset val="100"/>
        <c:noMultiLvlLbl val="0"/>
      </c:catAx>
      <c:valAx>
        <c:axId val="4279690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69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171450</xdr:rowOff>
    </xdr:from>
    <xdr:to>
      <xdr:col>7</xdr:col>
      <xdr:colOff>438150</xdr:colOff>
      <xdr:row>37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13</xdr:row>
      <xdr:rowOff>9525</xdr:rowOff>
    </xdr:from>
    <xdr:to>
      <xdr:col>14</xdr:col>
      <xdr:colOff>581024</xdr:colOff>
      <xdr:row>37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447675</xdr:colOff>
      <xdr:row>38</xdr:row>
      <xdr:rowOff>66675</xdr:rowOff>
    </xdr:from>
    <xdr:to>
      <xdr:col>10</xdr:col>
      <xdr:colOff>275465</xdr:colOff>
      <xdr:row>49</xdr:row>
      <xdr:rowOff>161651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63D679-5061-4542-E033-D370CC3DF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2075" y="6877050"/>
          <a:ext cx="6076190" cy="2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16</xdr:row>
      <xdr:rowOff>47625</xdr:rowOff>
    </xdr:from>
    <xdr:to>
      <xdr:col>6</xdr:col>
      <xdr:colOff>754380</xdr:colOff>
      <xdr:row>40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182880</xdr:colOff>
      <xdr:row>0</xdr:row>
      <xdr:rowOff>38100</xdr:rowOff>
    </xdr:from>
    <xdr:to>
      <xdr:col>3</xdr:col>
      <xdr:colOff>955675</xdr:colOff>
      <xdr:row>4</xdr:row>
      <xdr:rowOff>9525</xdr:rowOff>
    </xdr:to>
    <xdr:pic>
      <xdr:nvPicPr>
        <xdr:cNvPr id="3" name="Imagen 2" descr="C:\Users\mdelossantos\Desktop\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50820" y="38100"/>
          <a:ext cx="772795" cy="702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16"/>
  <sheetViews>
    <sheetView tabSelected="1" topLeftCell="A30" workbookViewId="0">
      <selection activeCell="G2" sqref="G2"/>
    </sheetView>
  </sheetViews>
  <sheetFormatPr defaultColWidth="11.42578125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8" bestFit="1" customWidth="1"/>
    <col min="6" max="6" width="17.140625" customWidth="1"/>
    <col min="7" max="7" width="16.140625" customWidth="1"/>
    <col min="9" max="9" width="14.42578125" customWidth="1"/>
    <col min="10" max="10" width="16.5703125" bestFit="1" customWidth="1"/>
    <col min="11" max="11" width="11.42578125" bestFit="1" customWidth="1"/>
    <col min="12" max="12" width="16.85546875" bestFit="1" customWidth="1"/>
    <col min="13" max="13" width="15.85546875" bestFit="1" customWidth="1"/>
    <col min="14" max="14" width="7.85546875" bestFit="1" customWidth="1"/>
    <col min="15" max="15" width="11.85546875" bestFit="1" customWidth="1"/>
  </cols>
  <sheetData>
    <row r="5" spans="1:15" ht="15.75" thickBot="1" x14ac:dyDescent="0.3"/>
    <row r="6" spans="1:15" ht="24" customHeight="1" x14ac:dyDescent="0.25">
      <c r="A6" s="6" t="s">
        <v>6</v>
      </c>
      <c r="B6" s="9" t="s">
        <v>9</v>
      </c>
      <c r="C6" s="9" t="s">
        <v>0</v>
      </c>
      <c r="D6" s="9" t="s">
        <v>8</v>
      </c>
      <c r="E6" s="9" t="s">
        <v>2</v>
      </c>
      <c r="F6" s="8" t="s">
        <v>3</v>
      </c>
      <c r="G6" s="12" t="s">
        <v>4</v>
      </c>
      <c r="I6" s="7" t="s">
        <v>6</v>
      </c>
      <c r="J6" s="9" t="s">
        <v>9</v>
      </c>
      <c r="K6" s="10" t="s">
        <v>0</v>
      </c>
      <c r="L6" s="10" t="s">
        <v>1</v>
      </c>
      <c r="M6" s="10" t="s">
        <v>2</v>
      </c>
      <c r="N6" s="15" t="s">
        <v>7</v>
      </c>
      <c r="O6" s="11" t="s">
        <v>4</v>
      </c>
    </row>
    <row r="7" spans="1:15" x14ac:dyDescent="0.25">
      <c r="A7" s="5" t="s">
        <v>22</v>
      </c>
      <c r="B7" s="34">
        <v>8612614.0399999991</v>
      </c>
      <c r="C7" s="34">
        <v>6967000.0099999998</v>
      </c>
      <c r="D7" s="34">
        <v>0</v>
      </c>
      <c r="E7" s="34">
        <v>953547.98</v>
      </c>
      <c r="F7" s="35"/>
      <c r="G7" s="36">
        <v>508800</v>
      </c>
      <c r="I7" s="4" t="s">
        <v>22</v>
      </c>
      <c r="J7" s="14">
        <v>13</v>
      </c>
      <c r="K7" s="14">
        <v>58</v>
      </c>
      <c r="L7" s="14">
        <v>149</v>
      </c>
      <c r="M7" s="14">
        <v>24</v>
      </c>
      <c r="N7" s="14">
        <v>92</v>
      </c>
      <c r="O7" s="16">
        <v>9</v>
      </c>
    </row>
    <row r="8" spans="1:15" x14ac:dyDescent="0.25">
      <c r="A8" s="5" t="s">
        <v>23</v>
      </c>
      <c r="B8" s="37">
        <v>3539738.1</v>
      </c>
      <c r="C8" s="37">
        <v>7297500</v>
      </c>
      <c r="D8" s="37">
        <v>0</v>
      </c>
      <c r="E8" s="37">
        <v>1465746.97</v>
      </c>
      <c r="F8" s="37"/>
      <c r="G8" s="38">
        <v>1937400</v>
      </c>
      <c r="I8" s="4" t="s">
        <v>23</v>
      </c>
      <c r="J8" s="14">
        <v>29</v>
      </c>
      <c r="K8" s="14">
        <v>145</v>
      </c>
      <c r="L8" s="14">
        <v>121</v>
      </c>
      <c r="M8" s="14">
        <v>12</v>
      </c>
      <c r="N8" s="14">
        <v>110</v>
      </c>
      <c r="O8" s="16">
        <v>44</v>
      </c>
    </row>
    <row r="9" spans="1:15" ht="15.75" thickBot="1" x14ac:dyDescent="0.3">
      <c r="A9" s="5" t="s">
        <v>24</v>
      </c>
      <c r="B9" s="39">
        <v>9011367.4399999995</v>
      </c>
      <c r="C9" s="39">
        <v>4291500</v>
      </c>
      <c r="D9" s="39">
        <v>0</v>
      </c>
      <c r="E9" s="39">
        <v>648240</v>
      </c>
      <c r="F9" s="39"/>
      <c r="G9" s="36">
        <v>1926000</v>
      </c>
      <c r="I9" s="4" t="s">
        <v>24</v>
      </c>
      <c r="J9" s="14">
        <v>22</v>
      </c>
      <c r="K9" s="14">
        <v>97</v>
      </c>
      <c r="L9" s="14">
        <v>53</v>
      </c>
      <c r="M9" s="14">
        <v>7</v>
      </c>
      <c r="N9" s="14">
        <v>152</v>
      </c>
      <c r="O9" s="16">
        <v>28</v>
      </c>
    </row>
    <row r="10" spans="1:15" ht="15.75" thickBot="1" x14ac:dyDescent="0.3">
      <c r="A10" s="2" t="s">
        <v>5</v>
      </c>
      <c r="B10" s="13">
        <f>+SUM(B7:B9)</f>
        <v>21163719.579999998</v>
      </c>
      <c r="C10" s="13">
        <f>+SUM(C7:C9)</f>
        <v>18556000.009999998</v>
      </c>
      <c r="D10" s="13">
        <f t="shared" ref="D10:G10" si="0">+SUM(D7:D9)</f>
        <v>0</v>
      </c>
      <c r="E10" s="13">
        <f t="shared" si="0"/>
        <v>3067534.95</v>
      </c>
      <c r="F10" s="13">
        <f t="shared" si="0"/>
        <v>0</v>
      </c>
      <c r="G10" s="13">
        <f t="shared" si="0"/>
        <v>4372200</v>
      </c>
      <c r="I10" s="17" t="s">
        <v>5</v>
      </c>
      <c r="J10" s="18">
        <f t="shared" ref="J10:O10" si="1">SUM(J7:J9)</f>
        <v>64</v>
      </c>
      <c r="K10" s="18">
        <f t="shared" si="1"/>
        <v>300</v>
      </c>
      <c r="L10" s="18">
        <f t="shared" si="1"/>
        <v>323</v>
      </c>
      <c r="M10" s="18">
        <f t="shared" si="1"/>
        <v>43</v>
      </c>
      <c r="N10" s="18">
        <f t="shared" si="1"/>
        <v>354</v>
      </c>
      <c r="O10" s="19">
        <f t="shared" si="1"/>
        <v>81</v>
      </c>
    </row>
    <row r="11" spans="1:15" x14ac:dyDescent="0.25">
      <c r="C11" s="3"/>
    </row>
    <row r="12" spans="1:15" x14ac:dyDescent="0.25">
      <c r="G12" s="3"/>
    </row>
    <row r="16" spans="1:15" x14ac:dyDescent="0.25">
      <c r="I16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48"/>
  <sheetViews>
    <sheetView topLeftCell="A10" zoomScaleNormal="100" workbookViewId="0">
      <selection activeCell="I23" sqref="I23"/>
    </sheetView>
  </sheetViews>
  <sheetFormatPr defaultColWidth="11.42578125" defaultRowHeight="15" x14ac:dyDescent="0.25"/>
  <cols>
    <col min="1" max="1" width="10.7109375" bestFit="1" customWidth="1"/>
    <col min="2" max="2" width="17" bestFit="1" customWidth="1"/>
    <col min="3" max="3" width="11.7109375" bestFit="1" customWidth="1"/>
    <col min="4" max="4" width="17.42578125" bestFit="1" customWidth="1"/>
    <col min="5" max="5" width="15.85546875" bestFit="1" customWidth="1"/>
    <col min="6" max="6" width="7.7109375" bestFit="1" customWidth="1"/>
    <col min="7" max="7" width="12.42578125" bestFit="1" customWidth="1"/>
  </cols>
  <sheetData>
    <row r="5" spans="1:7" ht="18.75" x14ac:dyDescent="0.25">
      <c r="A5" s="42" t="s">
        <v>10</v>
      </c>
      <c r="B5" s="42"/>
      <c r="C5" s="42"/>
      <c r="D5" s="42"/>
      <c r="E5" s="42"/>
      <c r="F5" s="42"/>
      <c r="G5" s="42"/>
    </row>
    <row r="6" spans="1:7" ht="18.75" x14ac:dyDescent="0.25">
      <c r="A6" s="42" t="s">
        <v>11</v>
      </c>
      <c r="B6" s="42"/>
      <c r="C6" s="42"/>
      <c r="D6" s="42"/>
      <c r="E6" s="42"/>
      <c r="F6" s="42"/>
      <c r="G6" s="42"/>
    </row>
    <row r="7" spans="1:7" ht="18.75" x14ac:dyDescent="0.25">
      <c r="A7" s="42" t="s">
        <v>12</v>
      </c>
      <c r="B7" s="42"/>
      <c r="C7" s="42"/>
      <c r="D7" s="42"/>
      <c r="E7" s="42"/>
      <c r="F7" s="42"/>
      <c r="G7" s="42"/>
    </row>
    <row r="8" spans="1:7" ht="15.75" x14ac:dyDescent="0.25">
      <c r="A8" s="20"/>
      <c r="B8" s="20"/>
      <c r="C8" s="20"/>
      <c r="D8" s="20"/>
      <c r="E8" s="20"/>
      <c r="F8" s="20"/>
      <c r="G8" s="20"/>
    </row>
    <row r="9" spans="1:7" ht="16.5" x14ac:dyDescent="0.25">
      <c r="A9" s="43" t="s">
        <v>13</v>
      </c>
      <c r="B9" s="43"/>
      <c r="C9" s="43"/>
      <c r="D9" s="43"/>
      <c r="E9" s="43"/>
      <c r="F9" s="43"/>
      <c r="G9" s="43"/>
    </row>
    <row r="10" spans="1:7" ht="16.5" x14ac:dyDescent="0.25">
      <c r="A10" s="43" t="s">
        <v>18</v>
      </c>
      <c r="B10" s="43"/>
      <c r="C10" s="43"/>
      <c r="D10" s="43"/>
      <c r="E10" s="43"/>
      <c r="F10" s="43"/>
      <c r="G10" s="43"/>
    </row>
    <row r="11" spans="1:7" ht="18" thickBot="1" x14ac:dyDescent="0.35">
      <c r="A11" s="21"/>
      <c r="B11" s="21"/>
      <c r="C11" s="21"/>
      <c r="D11" s="21"/>
      <c r="E11" s="21"/>
      <c r="F11" s="21"/>
      <c r="G11" s="21"/>
    </row>
    <row r="12" spans="1:7" ht="16.5" x14ac:dyDescent="0.25">
      <c r="A12" s="22" t="s">
        <v>6</v>
      </c>
      <c r="B12" s="23" t="s">
        <v>9</v>
      </c>
      <c r="C12" s="24" t="s">
        <v>0</v>
      </c>
      <c r="D12" s="24" t="s">
        <v>1</v>
      </c>
      <c r="E12" s="24" t="s">
        <v>2</v>
      </c>
      <c r="F12" s="25" t="s">
        <v>7</v>
      </c>
      <c r="G12" s="26" t="s">
        <v>4</v>
      </c>
    </row>
    <row r="13" spans="1:7" ht="16.5" x14ac:dyDescent="0.25">
      <c r="A13" s="27" t="s">
        <v>19</v>
      </c>
      <c r="B13" s="28">
        <v>17</v>
      </c>
      <c r="C13" s="28">
        <v>119</v>
      </c>
      <c r="D13" s="28">
        <v>45</v>
      </c>
      <c r="E13" s="28">
        <v>10</v>
      </c>
      <c r="F13" s="28">
        <v>480</v>
      </c>
      <c r="G13" s="29">
        <v>27</v>
      </c>
    </row>
    <row r="14" spans="1:7" ht="16.5" x14ac:dyDescent="0.25">
      <c r="A14" s="27" t="s">
        <v>20</v>
      </c>
      <c r="B14" s="28">
        <v>16</v>
      </c>
      <c r="C14" s="28">
        <v>82</v>
      </c>
      <c r="D14" s="28">
        <v>80</v>
      </c>
      <c r="E14" s="28">
        <v>12</v>
      </c>
      <c r="F14" s="28">
        <v>480</v>
      </c>
      <c r="G14" s="29">
        <v>41</v>
      </c>
    </row>
    <row r="15" spans="1:7" ht="16.5" x14ac:dyDescent="0.25">
      <c r="A15" s="30" t="s">
        <v>21</v>
      </c>
      <c r="B15" s="28">
        <v>20</v>
      </c>
      <c r="C15" s="28">
        <v>125</v>
      </c>
      <c r="D15" s="28">
        <v>89</v>
      </c>
      <c r="E15" s="28">
        <v>6</v>
      </c>
      <c r="F15" s="28">
        <v>480</v>
      </c>
      <c r="G15" s="29">
        <v>26</v>
      </c>
    </row>
    <row r="16" spans="1:7" ht="17.25" thickBot="1" x14ac:dyDescent="0.3">
      <c r="A16" s="31" t="s">
        <v>5</v>
      </c>
      <c r="B16" s="32">
        <f>SUM(B13:B15)</f>
        <v>53</v>
      </c>
      <c r="C16" s="32">
        <f t="shared" ref="C16:D16" si="0">SUM(C13:C15)</f>
        <v>326</v>
      </c>
      <c r="D16" s="32">
        <f t="shared" si="0"/>
        <v>214</v>
      </c>
      <c r="E16" s="32">
        <f>SUM(E13:E15)</f>
        <v>28</v>
      </c>
      <c r="F16" s="32">
        <v>480</v>
      </c>
      <c r="G16" s="33">
        <f>SUM(G13:G15)</f>
        <v>94</v>
      </c>
    </row>
    <row r="20" spans="1:1" x14ac:dyDescent="0.25">
      <c r="A20" s="1"/>
    </row>
    <row r="45" spans="1:7" ht="14.45" customHeight="1" x14ac:dyDescent="0.25">
      <c r="A45" s="43" t="s">
        <v>14</v>
      </c>
      <c r="B45" s="43"/>
      <c r="C45" s="43"/>
      <c r="D45" s="43"/>
      <c r="E45" s="43"/>
      <c r="F45" s="43"/>
      <c r="G45" s="43"/>
    </row>
    <row r="46" spans="1:7" ht="14.45" customHeight="1" x14ac:dyDescent="0.25">
      <c r="A46" s="40" t="s">
        <v>15</v>
      </c>
      <c r="B46" s="40"/>
      <c r="C46" s="40"/>
      <c r="D46" s="40"/>
      <c r="E46" s="40"/>
      <c r="F46" s="40"/>
      <c r="G46" s="40"/>
    </row>
    <row r="47" spans="1:7" ht="14.45" customHeight="1" x14ac:dyDescent="0.25">
      <c r="A47" s="40" t="s">
        <v>16</v>
      </c>
      <c r="B47" s="40"/>
      <c r="C47" s="40"/>
      <c r="D47" s="40"/>
      <c r="E47" s="40"/>
      <c r="F47" s="40"/>
      <c r="G47" s="40"/>
    </row>
    <row r="48" spans="1:7" ht="14.45" customHeight="1" x14ac:dyDescent="0.25">
      <c r="A48" s="41" t="s">
        <v>17</v>
      </c>
      <c r="B48" s="41"/>
      <c r="C48" s="41"/>
      <c r="D48" s="41"/>
      <c r="E48" s="41"/>
      <c r="F48" s="41"/>
      <c r="G48" s="41"/>
    </row>
  </sheetData>
  <mergeCells count="9">
    <mergeCell ref="A46:G46"/>
    <mergeCell ref="A47:G47"/>
    <mergeCell ref="A48:G48"/>
    <mergeCell ref="A5:G5"/>
    <mergeCell ref="A6:G6"/>
    <mergeCell ref="A7:G7"/>
    <mergeCell ref="A9:G9"/>
    <mergeCell ref="A10:G10"/>
    <mergeCell ref="A45:G45"/>
  </mergeCells>
  <pageMargins left="0.7" right="0.7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PROYECCION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CIBERSEGURIDAD</cp:lastModifiedBy>
  <cp:lastPrinted>2025-04-11T14:57:29Z</cp:lastPrinted>
  <dcterms:created xsi:type="dcterms:W3CDTF">2022-04-12T15:58:56Z</dcterms:created>
  <dcterms:modified xsi:type="dcterms:W3CDTF">2025-10-17T18:02:11Z</dcterms:modified>
</cp:coreProperties>
</file>