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Carpeta exclusiva (nomina)\JUNTA DE RETIRO Y LIBRE ACCESO A LA INFORMACION\2025\LIBRE ACCESO A LA INFORMACION\AGOSTO 2025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1" i="1" l="1"/>
  <c r="E140" i="1"/>
  <c r="E138" i="1"/>
  <c r="D140" i="1"/>
  <c r="F140" i="1" s="1"/>
  <c r="D138" i="1"/>
  <c r="F138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1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2" i="1"/>
  <c r="F92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3" i="1" l="1"/>
  <c r="F93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40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1" i="1" l="1"/>
  <c r="F135" i="1"/>
  <c r="F127" i="1"/>
  <c r="F123" i="1"/>
  <c r="F112" i="1"/>
  <c r="F108" i="1"/>
  <c r="F104" i="1"/>
  <c r="F100" i="1"/>
  <c r="F96" i="1"/>
  <c r="F131" i="1"/>
  <c r="F119" i="1"/>
  <c r="F139" i="1"/>
  <c r="F126" i="1"/>
  <c r="F134" i="1"/>
  <c r="F130" i="1"/>
  <c r="F57" i="1"/>
  <c r="F44" i="1"/>
  <c r="F41" i="1"/>
  <c r="F34" i="1"/>
  <c r="F29" i="1"/>
  <c r="F24" i="1"/>
  <c r="F22" i="1"/>
  <c r="F91" i="1"/>
  <c r="F75" i="1"/>
  <c r="F71" i="1"/>
  <c r="F66" i="1"/>
  <c r="F62" i="1"/>
  <c r="F86" i="1"/>
  <c r="F79" i="1"/>
  <c r="F82" i="1"/>
  <c r="F88" i="1"/>
  <c r="F83" i="1"/>
  <c r="F80" i="1"/>
  <c r="F77" i="1"/>
  <c r="F74" i="1"/>
  <c r="F70" i="1"/>
  <c r="F65" i="1"/>
  <c r="F61" i="1"/>
  <c r="F46" i="1"/>
  <c r="F43" i="1"/>
  <c r="F38" i="1"/>
  <c r="F32" i="1"/>
  <c r="F28" i="1"/>
  <c r="F136" i="1"/>
  <c r="F128" i="1"/>
  <c r="F121" i="1"/>
  <c r="F117" i="1"/>
  <c r="F110" i="1"/>
  <c r="F102" i="1"/>
  <c r="F98" i="1"/>
  <c r="F94" i="1"/>
  <c r="F132" i="1"/>
  <c r="F124" i="1"/>
  <c r="F114" i="1"/>
  <c r="F106" i="1"/>
  <c r="F25" i="1"/>
  <c r="F23" i="1"/>
  <c r="F18" i="1"/>
  <c r="F90" i="1"/>
  <c r="F85" i="1"/>
  <c r="F81" i="1"/>
  <c r="F73" i="1"/>
  <c r="F67" i="1"/>
  <c r="F64" i="1"/>
  <c r="F60" i="1"/>
  <c r="F42" i="1"/>
  <c r="F37" i="1"/>
  <c r="F31" i="1"/>
  <c r="F21" i="1"/>
  <c r="F137" i="1"/>
  <c r="F133" i="1"/>
  <c r="F129" i="1"/>
  <c r="F125" i="1"/>
  <c r="F122" i="1"/>
  <c r="F118" i="1"/>
  <c r="F115" i="1"/>
  <c r="F111" i="1"/>
  <c r="F107" i="1"/>
  <c r="F103" i="1"/>
  <c r="F99" i="1"/>
  <c r="F95" i="1"/>
  <c r="F89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<sst xmlns="http://schemas.openxmlformats.org/spreadsheetml/2006/main" count="142" uniqueCount="15">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</sst>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3" activePane="bottomLeft" state="frozen"/>
      <selection pane="bottomLeft" activeCell="H12" sqref="H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30000</v>
      </c>
      <c r="D18" s="6">
        <f t="shared" ref="D18:D59" si="3">C18*3.04%</f>
        <v>912</v>
      </c>
      <c r="E18" s="6">
        <f t="shared" si="2"/>
        <v>2100</v>
      </c>
      <c r="F18" s="6">
        <f t="shared" ref="F18:F87" si="4">C18-(D18+E18)</f>
        <v>26988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0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0" si="9">C88*3.04%</f>
        <v>440.8</v>
      </c>
      <c r="E88" s="6">
        <f t="shared" si="8"/>
        <v>1015.0000000000001</v>
      </c>
      <c r="F88" s="6">
        <f t="shared" ref="F88:F140" si="10">C88-(D88+E88)</f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si="10"/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ref="D111:D140" si="11">C111*3.04%</f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17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4"/>
      <c r="B141" s="3" t="s">
        <v>6</v>
      </c>
      <c r="C141" s="18">
        <f>SUM(C13:C140)</f>
        <v>2190800</v>
      </c>
      <c r="D141" s="7">
        <f>SUM(D13:D140)</f>
        <v>66600.32000000008</v>
      </c>
      <c r="E141" s="7">
        <f>SUM(E13:E140)</f>
        <v>153356</v>
      </c>
      <c r="F141" s="7">
        <f>SUM(F13:F140)</f>
        <v>1970843.6799999992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0" t="s">
        <v>11</v>
      </c>
      <c r="B149" s="20"/>
      <c r="C149" s="20"/>
      <c r="D149" s="20"/>
      <c r="E149" s="20"/>
      <c r="F149" s="20"/>
    </row>
    <row r="150" spans="1:6" x14ac:dyDescent="0.25">
      <c r="A150" s="21" t="s">
        <v>13</v>
      </c>
      <c r="B150" s="21"/>
      <c r="C150" s="21"/>
      <c r="D150" s="21"/>
      <c r="E150" s="21"/>
      <c r="F150" s="21"/>
    </row>
    <row r="151" spans="1:6" x14ac:dyDescent="0.25">
      <c r="A151" s="21" t="s">
        <v>12</v>
      </c>
      <c r="B151" s="21"/>
      <c r="C151" s="21"/>
      <c r="D151" s="21"/>
      <c r="E151" s="21"/>
      <c r="F151" s="21"/>
    </row>
    <row r="152" spans="1:6" x14ac:dyDescent="0.25">
      <c r="A152" s="10"/>
      <c r="B152" s="10"/>
      <c r="C152" s="11"/>
      <c r="D152" s="11"/>
      <c r="E152" s="11"/>
      <c r="F152" s="11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8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2025-07-03T14:31:16Z</cp:lastPrinted>
  <dcterms:created xsi:type="dcterms:W3CDTF">2019-11-18T14:19:48Z</dcterms:created>
  <dcterms:modified xsi:type="dcterms:W3CDTF">2025-08-07T15:27:14Z</dcterms:modified>
</cp:coreProperties>
</file>