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kas\OneDrive\Desktop\"/>
    </mc:Choice>
  </mc:AlternateContent>
  <bookViews>
    <workbookView xWindow="0" yWindow="0" windowWidth="7470" windowHeight="2700"/>
  </bookViews>
  <sheets>
    <sheet name="Informe semestral Enero-Junio " sheetId="1" r:id="rId1"/>
  </sheets>
  <externalReferences>
    <externalReference r:id="rId2"/>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5" i="1" l="1"/>
  <c r="J29" i="1" l="1"/>
  <c r="I29" i="1"/>
  <c r="J30" i="1" l="1"/>
  <c r="I30" i="1"/>
  <c r="C16" i="1" l="1"/>
  <c r="C15" i="1"/>
  <c r="C14" i="1"/>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<sst xmlns="http://schemas.openxmlformats.org/spreadsheetml/2006/main" count="70" uniqueCount="70">
  <si>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</si>
  <si>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</si>
  <si>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</si>
  <si>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</si>
  <si>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</si>
  <si>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</si>
  <si>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</si>
  <si>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</si>
  <si>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</si>
  <si>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</si>
  <si>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</si>
  <si>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</si>
  <si>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</si>
  <si>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</si>
  <si>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</si>
  <si>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</si>
  <si>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</si>
  <si>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</si>
  <si>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</si>
  <si>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</si>
  <si>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</si>
  <si>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</si>
  <si>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</si>
  <si>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</si>
  <si>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</si>
  <si>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</si>
  <si>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</si>
  <si>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</si>
  <si>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</si>
  <si>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</si>
  <si>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</si>
  <si>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</si>
  <si>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</si>
  <si>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</si>
  <si>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</si>
  <si>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</si>
  <si>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</si>
  <si>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</si>
  <si>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</si>
  <si>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</si>
  <si>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</si>
  <si>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</si>
  <si>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</si>
  <si>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</si>
  <si>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</si>
  <si>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</si>
  <si>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</si>
  <si>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</si>
  <si>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</si>
  <si>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0203 MINISTERIO DE DEFENSA</t>
  </si>
  <si>
    <t>Defender la integridad Defender la integridad territorial de la República Dominicana, ser celoso guardián de la soberanía, mantener la paz y el orden público y con ellos, ser el ingrediente primordial para crear las condiciones favorables al desarrollo de las actividades productivas de la nación en un clima de máxima seguridad. Esto es un esfuerzo conjunto y coordinado con las instituciones militares que nacieron de su propio seno para vivir hermanadas y cónsonas con el concierto armónico de unas Fuerzas Armadas capaces y eficientes.</t>
  </si>
  <si>
    <t>1.4.1</t>
  </si>
  <si>
    <t>Las Fuerzas Armadas es una institución integrada por hombres y mujeres calificadas y productivas, que participan armónicamente dentro de la sociedad, dándole la seguridad esperada, en defensa de la nación, al mínimo costo posible, mediante el desarrollo de un sistema eficiente que se caracteriza por la excelencia de nuestro trabajo basado en el apoyo de nuestros recursos humanos disciplinados.ncluir la visión institucional.</t>
  </si>
  <si>
    <t>Programación semestral</t>
  </si>
  <si>
    <t>Ejecución semestral</t>
  </si>
  <si>
    <t>INSTITUTO DE SEGURIDAD SOCIAL DE LAS FUERZAS ARAMADAS (ISSFFAA)</t>
  </si>
  <si>
    <t>0004  INSTITUTO DE SEGURIDAD SOCIAL DE LAS FUERZAS ARAMADAS (ISSFFAA)</t>
  </si>
  <si>
    <t>01     MINISTERIO DE DEFENSA</t>
  </si>
  <si>
    <t>Este programa consiste en brindar un adecuado servicio de salud a los miembros de las Fuerzas Armadas, haciendo uso de los principios de salud preventiva, garantizando los servicios generales, especializados para la recuperación de la salud y brindar asistencia social a los miembros y familiares directos de las Fuerzas Armadas a través de otorgar becas monetarias para fines de estudios en diferentes carreras universitarias promoviendo así un cambio social hacia un estado de superación.</t>
  </si>
  <si>
    <t>Civiles y Militares</t>
  </si>
  <si>
    <t>Militares y sus dependientes directos acceden a planes de beneficios sociales</t>
  </si>
  <si>
    <r>
      <rPr>
        <b/>
        <sz val="10"/>
        <rFont val="Calibri"/>
        <family val="2"/>
      </rPr>
      <t>6465-</t>
    </r>
    <r>
      <rPr>
        <sz val="10"/>
        <rFont val="Calibri"/>
        <family val="2"/>
      </rPr>
      <t xml:space="preserve"> Militares y sus dependientes directos acceden a planes de beneficios sociales</t>
    </r>
  </si>
  <si>
    <t>Cantidad de militares y dependientes beneficiados</t>
  </si>
  <si>
    <t xml:space="preserve">1. Implementar procedimientos eficientes y eficaz para mejorar la prestación del servicio de salud, realizando una proyección de las
necesidades más relevantes para lograr este objetivo.
2. Aprobación de la Máxima Autoridad Existente (MAE) para ampliar los servicios de salud abarcando todas las
especialidades del aérea de la salud.
3. Implementar estrategias que mejoren el sistema para prestar servicio de salud.
4. Ampliar los beneficios para la entrega oportuna del pago de las beca depositando de forma mensual los
montos asignados por el pago de las misma.
5. Validar los cuatrimestres de cada estudiante para la entrega de los beneficios de Becas
6. Mantener el compromiso institucional entre las universidades y este Instituto para fortalecer de forma
continua y sostenida el pago de becas, con el propósito de que el estudiantado cuente con las condiciones
requeridas para permanecer en la Universidad y concluir con éxito sus metas académicas
</t>
  </si>
  <si>
    <t>Informe de Evaluación Semestral de las Metas Físicas-Financieras</t>
  </si>
  <si>
    <t>Otorgar becas para militares y sus dependiente directos cubriendo estudios para diferentes carreras universitarias con un costo monetario de RD$10,000.00 por cuatrimestre para costear sus estudios, brindando así oportunidades educativas a los militares y sus dependientes directos con escasos recursos económicos y así brindarle la perspectiva de mejorar sus niveles socioeconómico. Los beneficiados en este programa de becas deben de mantener un índice en 3 puntos para permanecer en el programa</t>
  </si>
  <si>
    <t>INFORME SEMESTRAL</t>
  </si>
  <si>
    <t>Aumentar la prestación de los servicios de salud y asistencia social a militares, sus familiares y civiles de 96,050 en el 2024 a 100,000 en el 2025.</t>
  </si>
  <si>
    <t xml:space="preserve">Para el 1er semestre del año 2025, se programaron 1,150 becas para los estudiantes univeristarios, con una programación de recursos financieros de RD$57,322,769 de los cuales se otorgaron 1,150 becas lo que representa el 100.% de lo programado, devengando RD$ 55,458,721.50 representando del 96.75% de los recursos financieros programados.  </t>
  </si>
  <si>
    <t>El cumplimiento físico de este producto muestra un porcentaje del 96.75% con relación a la programación inicial, Este producto no presenta desviaciones relevantes en su ejecución física y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</si>
</sst>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i/>
      <sz val="11"/>
      <name val="Calibri"/>
      <family val="2"/>
      <scheme val="minor"/>
    </font>
    <font>
      <b/>
      <sz val="11"/>
      <name val="Calibri"/>
      <family val="2"/>
      <scheme val="minor"/>
    </font>
    <font>
      <sz val="11"/>
      <name val="Calibri"/>
      <family val="2"/>
      <scheme val="minor"/>
    </font>
    <font>
      <sz val="9"/>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0" fontId="6" fillId="0" borderId="13" xfId="0" applyFont="1" applyFill="1" applyBorder="1" applyAlignment="1">
      <alignment horizontal="center" vertical="center" wrapText="1"/>
    </xf>
    <xf numFmtId="0" fontId="11" fillId="0" borderId="0" xfId="0" applyFont="1" applyAlignment="1" applyProtection="1">
      <alignment wrapText="1"/>
      <protection locked="0"/>
    </xf>
    <xf numFmtId="0" fontId="0" fillId="0" borderId="0" xfId="0" applyAlignment="1">
      <alignment wrapText="1"/>
    </xf>
    <xf numFmtId="0" fontId="19" fillId="0" borderId="24" xfId="0" applyFont="1" applyBorder="1" applyAlignment="1" applyProtection="1">
      <alignment horizontal="left" vertical="center" wrapText="1"/>
      <protection locked="0"/>
    </xf>
    <xf numFmtId="43" fontId="0" fillId="0" borderId="0" xfId="1" applyFont="1"/>
    <xf numFmtId="0" fontId="25" fillId="0" borderId="17" xfId="0" applyFont="1" applyBorder="1" applyAlignment="1">
      <alignment vertical="center" wrapText="1"/>
    </xf>
    <xf numFmtId="0" fontId="26" fillId="0" borderId="0" xfId="0" applyFont="1" applyProtection="1">
      <protection locked="0"/>
    </xf>
    <xf numFmtId="0" fontId="26" fillId="0" borderId="0" xfId="0" applyFont="1"/>
    <xf numFmtId="164" fontId="27" fillId="0" borderId="12" xfId="0" applyNumberFormat="1"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IF(G29&gt;0,G29/E29,0)</calculatedColumnFormula>
    </tableColumn>
    <tableColumn id="8"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tabSelected="1" topLeftCell="A40" zoomScale="130" zoomScaleNormal="130" workbookViewId="0">
      <selection activeCell="E43" sqref="E43"/>
    </sheetView>
  </sheetViews>
  <sheetFormatPr baseColWidth="10" defaultRowHeight="15" x14ac:dyDescent="0.25"/>
  <cols>
    <col min="1" max="1" width="23" style="6" customWidth="1"/>
    <col min="2" max="3" width="12.7109375" style="6" customWidth="1"/>
    <col min="4" max="4" width="13.85546875" style="6" customWidth="1"/>
    <col min="5" max="5" width="14" style="6" customWidth="1"/>
    <col min="6" max="6" width="13.5703125" style="6" customWidth="1"/>
    <col min="7" max="7" width="12.7109375" style="6" customWidth="1"/>
    <col min="8" max="8" width="13.7109375" style="6" customWidth="1"/>
    <col min="9" max="10" width="12.7109375" style="6" customWidth="1"/>
    <col min="11" max="11" width="11.42578125" style="6"/>
    <col min="12" max="12" width="15.140625" bestFit="1" customWidth="1"/>
  </cols>
  <sheetData>
    <row r="1" spans="1:11" ht="21.75" thickBot="1" x14ac:dyDescent="0.3">
      <c r="A1" s="24"/>
      <c r="B1" s="49" t="s">
        <v>64</v>
      </c>
      <c r="C1" s="50"/>
      <c r="D1" s="50"/>
      <c r="E1" s="50"/>
      <c r="F1" s="50"/>
      <c r="G1" s="50"/>
      <c r="H1" s="50"/>
      <c r="I1" s="50"/>
      <c r="J1" s="51"/>
      <c r="K1" s="1"/>
    </row>
    <row r="2" spans="1:11" ht="21.75" thickBot="1" x14ac:dyDescent="0.3">
      <c r="A2" s="25"/>
      <c r="B2" s="52" t="s">
        <v>0</v>
      </c>
      <c r="C2" s="53"/>
      <c r="D2" s="52" t="s">
        <v>1</v>
      </c>
      <c r="E2" s="54"/>
      <c r="F2" s="54"/>
      <c r="G2" s="53"/>
      <c r="H2" s="55"/>
      <c r="I2" s="2" t="s">
        <v>2</v>
      </c>
      <c r="J2" s="3" t="s">
        <v>3</v>
      </c>
      <c r="K2" s="1"/>
    </row>
    <row r="3" spans="1:11" ht="21.75" thickBot="1" x14ac:dyDescent="0.3">
      <c r="A3" s="26"/>
      <c r="B3" s="56" t="s">
        <v>4</v>
      </c>
      <c r="C3" s="57"/>
      <c r="D3" s="56" t="s">
        <v>66</v>
      </c>
      <c r="E3" s="57"/>
      <c r="F3" s="57"/>
      <c r="G3" s="57"/>
      <c r="H3" s="58"/>
      <c r="I3" s="38">
        <v>45840</v>
      </c>
      <c r="J3" s="30"/>
      <c r="K3" s="1"/>
    </row>
    <row r="4" spans="1:11" x14ac:dyDescent="0.25">
      <c r="A4" s="59"/>
      <c r="B4" s="60"/>
      <c r="C4" s="60"/>
      <c r="D4" s="61"/>
      <c r="E4" s="61"/>
      <c r="F4" s="61"/>
      <c r="G4" s="61"/>
      <c r="H4" s="61"/>
      <c r="I4" s="60"/>
      <c r="J4" s="62"/>
      <c r="K4" s="1"/>
    </row>
    <row r="5" spans="1:11" ht="3" customHeight="1" x14ac:dyDescent="0.25">
      <c r="A5" s="40"/>
      <c r="B5" s="41"/>
      <c r="C5" s="41"/>
      <c r="D5" s="41"/>
      <c r="E5" s="41"/>
      <c r="F5" s="41"/>
      <c r="G5" s="41"/>
      <c r="H5" s="41"/>
      <c r="I5" s="41"/>
      <c r="J5" s="42"/>
      <c r="K5" s="1"/>
    </row>
    <row r="6" spans="1:11" ht="15.75" x14ac:dyDescent="0.25">
      <c r="A6" s="43" t="s">
        <v>5</v>
      </c>
      <c r="B6" s="44"/>
      <c r="C6" s="44"/>
      <c r="D6" s="44"/>
      <c r="E6" s="44"/>
      <c r="F6" s="44"/>
      <c r="G6" s="44"/>
      <c r="H6" s="44"/>
      <c r="I6" s="44"/>
      <c r="J6" s="45"/>
      <c r="K6" s="1"/>
    </row>
    <row r="7" spans="1:11" ht="15.75" x14ac:dyDescent="0.25">
      <c r="A7" s="46" t="s">
        <v>6</v>
      </c>
      <c r="B7" s="47"/>
      <c r="C7" s="47"/>
      <c r="D7" s="47"/>
      <c r="E7" s="47"/>
      <c r="F7" s="47"/>
      <c r="G7" s="47"/>
      <c r="H7" s="47"/>
      <c r="I7" s="47"/>
      <c r="J7" s="48"/>
      <c r="K7" s="1"/>
    </row>
    <row r="8" spans="1:11" x14ac:dyDescent="0.25">
      <c r="A8" s="4" t="s">
        <v>7</v>
      </c>
      <c r="B8" s="63" t="s">
        <v>49</v>
      </c>
      <c r="C8" s="64"/>
      <c r="D8" s="64"/>
      <c r="E8" s="64"/>
      <c r="F8" s="64"/>
      <c r="G8" s="64"/>
      <c r="H8" s="64"/>
      <c r="I8" s="64"/>
      <c r="J8" s="65"/>
      <c r="K8" s="1"/>
    </row>
    <row r="9" spans="1:11" ht="15" customHeight="1" x14ac:dyDescent="0.25">
      <c r="A9" s="27" t="s">
        <v>36</v>
      </c>
      <c r="B9" s="63" t="s">
        <v>57</v>
      </c>
      <c r="C9" s="64"/>
      <c r="D9" s="64"/>
      <c r="E9" s="64"/>
      <c r="F9" s="64"/>
      <c r="G9" s="64"/>
      <c r="H9" s="64"/>
      <c r="I9" s="64"/>
      <c r="J9" s="65"/>
      <c r="K9" s="1"/>
    </row>
    <row r="10" spans="1:11" x14ac:dyDescent="0.25">
      <c r="A10" s="27" t="s">
        <v>37</v>
      </c>
      <c r="B10" s="63" t="s">
        <v>56</v>
      </c>
      <c r="C10" s="64"/>
      <c r="D10" s="64"/>
      <c r="E10" s="64"/>
      <c r="F10" s="64"/>
      <c r="G10" s="64"/>
      <c r="H10" s="64"/>
      <c r="I10" s="64"/>
      <c r="J10" s="65"/>
      <c r="K10" s="1"/>
    </row>
    <row r="11" spans="1:11" ht="56.25" customHeight="1" x14ac:dyDescent="0.25">
      <c r="A11" s="4" t="s">
        <v>8</v>
      </c>
      <c r="B11" s="66" t="s">
        <v>50</v>
      </c>
      <c r="C11" s="67"/>
      <c r="D11" s="67"/>
      <c r="E11" s="67"/>
      <c r="F11" s="67"/>
      <c r="G11" s="67"/>
      <c r="H11" s="67"/>
      <c r="I11" s="67"/>
      <c r="J11" s="68"/>
    </row>
    <row r="12" spans="1:11" s="32" customFormat="1" ht="50.25" customHeight="1" x14ac:dyDescent="0.25">
      <c r="A12" s="9" t="s">
        <v>9</v>
      </c>
      <c r="B12" s="66" t="s">
        <v>52</v>
      </c>
      <c r="C12" s="67"/>
      <c r="D12" s="67"/>
      <c r="E12" s="67"/>
      <c r="F12" s="67"/>
      <c r="G12" s="67"/>
      <c r="H12" s="67"/>
      <c r="I12" s="67"/>
      <c r="J12" s="68"/>
      <c r="K12" s="31"/>
    </row>
    <row r="13" spans="1:11" ht="15.75" x14ac:dyDescent="0.25">
      <c r="A13" s="43" t="s">
        <v>10</v>
      </c>
      <c r="B13" s="44"/>
      <c r="C13" s="44"/>
      <c r="D13" s="44"/>
      <c r="E13" s="44"/>
      <c r="F13" s="44"/>
      <c r="G13" s="44"/>
      <c r="H13" s="44"/>
      <c r="I13" s="44"/>
      <c r="J13" s="45"/>
    </row>
    <row r="14" spans="1:11" ht="27.75" customHeight="1" x14ac:dyDescent="0.25">
      <c r="A14" s="4" t="s">
        <v>11</v>
      </c>
      <c r="B14" s="28">
        <v>1</v>
      </c>
      <c r="C14" s="39" t="str">
        <f>IFERROR(VLOOKUP(B14,'[1]Validacion datos'!A2:B5,2,FALSE),"")</f>
        <v>DESARROLLO INSTITUCIONAL</v>
      </c>
      <c r="D14" s="39"/>
      <c r="E14" s="39"/>
      <c r="F14" s="39"/>
      <c r="G14" s="39"/>
      <c r="H14" s="39"/>
      <c r="I14" s="39"/>
      <c r="J14" s="39"/>
    </row>
    <row r="15" spans="1:11" ht="26.25" customHeight="1" x14ac:dyDescent="0.25">
      <c r="A15" s="4" t="s">
        <v>12</v>
      </c>
      <c r="B15" s="7">
        <v>1.4</v>
      </c>
      <c r="C15" s="39" t="str">
        <f>IFERROR(VLOOKUP(B15,'[1]Validacion datos'!A8:B26,2,FALSE),"")</f>
        <v>Seguridad y convivencia pacífica</v>
      </c>
      <c r="D15" s="39"/>
      <c r="E15" s="39"/>
      <c r="F15" s="39"/>
      <c r="G15" s="39"/>
      <c r="H15" s="39"/>
      <c r="I15" s="39"/>
      <c r="J15" s="39"/>
    </row>
    <row r="16" spans="1:11" x14ac:dyDescent="0.25">
      <c r="A16" s="4" t="s">
        <v>13</v>
      </c>
      <c r="B16" s="8" t="s">
        <v>51</v>
      </c>
      <c r="C16" s="69" t="str">
        <f>IFERROR(VLOOKUP(B16,'[1]Validacion datos'!D8:E64,2,FALSE),"")</f>
        <v>Garantizar la defensa de los intereses nacionales en los espacios terrestre, marítimo y aéreo</v>
      </c>
      <c r="D16" s="69"/>
      <c r="E16" s="69"/>
      <c r="F16" s="69"/>
      <c r="G16" s="69"/>
      <c r="H16" s="69"/>
      <c r="I16" s="69"/>
      <c r="J16" s="69"/>
    </row>
    <row r="17" spans="1:12" ht="15.75" x14ac:dyDescent="0.25">
      <c r="A17" s="43" t="s">
        <v>14</v>
      </c>
      <c r="B17" s="44"/>
      <c r="C17" s="44"/>
      <c r="D17" s="44"/>
      <c r="E17" s="44"/>
      <c r="F17" s="44"/>
      <c r="G17" s="44"/>
      <c r="H17" s="44"/>
      <c r="I17" s="44"/>
      <c r="J17" s="45"/>
    </row>
    <row r="18" spans="1:12" ht="29.25" customHeight="1" x14ac:dyDescent="0.25">
      <c r="A18" s="4" t="s">
        <v>15</v>
      </c>
      <c r="B18" s="70" t="s">
        <v>55</v>
      </c>
      <c r="C18" s="70"/>
      <c r="D18" s="70"/>
      <c r="E18" s="70"/>
      <c r="F18" s="70"/>
      <c r="G18" s="70"/>
      <c r="H18" s="70"/>
      <c r="I18" s="70"/>
      <c r="J18" s="71"/>
    </row>
    <row r="19" spans="1:12" ht="66" customHeight="1" x14ac:dyDescent="0.25">
      <c r="A19" s="9" t="s">
        <v>16</v>
      </c>
      <c r="B19" s="70" t="s">
        <v>58</v>
      </c>
      <c r="C19" s="70"/>
      <c r="D19" s="70"/>
      <c r="E19" s="70"/>
      <c r="F19" s="70"/>
      <c r="G19" s="70"/>
      <c r="H19" s="70"/>
      <c r="I19" s="70"/>
      <c r="J19" s="71"/>
    </row>
    <row r="20" spans="1:12" ht="25.5" customHeight="1" x14ac:dyDescent="0.25">
      <c r="A20" s="9" t="s">
        <v>17</v>
      </c>
      <c r="B20" s="70" t="s">
        <v>59</v>
      </c>
      <c r="C20" s="70"/>
      <c r="D20" s="70"/>
      <c r="E20" s="70"/>
      <c r="F20" s="70"/>
      <c r="G20" s="70"/>
      <c r="H20" s="70"/>
      <c r="I20" s="70"/>
      <c r="J20" s="71"/>
    </row>
    <row r="21" spans="1:12" s="37" customFormat="1" ht="64.5" customHeight="1" x14ac:dyDescent="0.25">
      <c r="A21" s="35" t="s">
        <v>38</v>
      </c>
      <c r="B21" s="70" t="s">
        <v>67</v>
      </c>
      <c r="C21" s="70"/>
      <c r="D21" s="70"/>
      <c r="E21" s="70"/>
      <c r="F21" s="70"/>
      <c r="G21" s="70"/>
      <c r="H21" s="70"/>
      <c r="I21" s="70"/>
      <c r="J21" s="71"/>
      <c r="K21" s="36"/>
    </row>
    <row r="22" spans="1:12" ht="15.75" x14ac:dyDescent="0.25">
      <c r="A22" s="43" t="s">
        <v>18</v>
      </c>
      <c r="B22" s="44"/>
      <c r="C22" s="44"/>
      <c r="D22" s="44"/>
      <c r="E22" s="44"/>
      <c r="F22" s="44"/>
      <c r="G22" s="44"/>
      <c r="H22" s="44"/>
      <c r="I22" s="44"/>
      <c r="J22" s="45"/>
    </row>
    <row r="23" spans="1:12" ht="15.75" x14ac:dyDescent="0.25">
      <c r="A23" s="46" t="s">
        <v>19</v>
      </c>
      <c r="B23" s="47"/>
      <c r="C23" s="47"/>
      <c r="D23" s="47"/>
      <c r="E23" s="47"/>
      <c r="F23" s="47"/>
      <c r="G23" s="47"/>
      <c r="H23" s="47"/>
      <c r="I23" s="47"/>
      <c r="J23" s="48"/>
      <c r="K23" s="1"/>
    </row>
    <row r="24" spans="1:12" ht="15" customHeight="1" x14ac:dyDescent="0.25">
      <c r="A24" s="72" t="s">
        <v>20</v>
      </c>
      <c r="B24" s="73"/>
      <c r="C24" s="74" t="s">
        <v>21</v>
      </c>
      <c r="D24" s="76"/>
      <c r="E24" s="76"/>
      <c r="F24" s="76" t="s">
        <v>22</v>
      </c>
      <c r="G24" s="76"/>
      <c r="H24" s="73"/>
      <c r="I24" s="74" t="s">
        <v>23</v>
      </c>
      <c r="J24" s="75"/>
    </row>
    <row r="25" spans="1:12" x14ac:dyDescent="0.25">
      <c r="A25" s="92">
        <v>106202891</v>
      </c>
      <c r="B25" s="93"/>
      <c r="C25" s="80">
        <v>121682464</v>
      </c>
      <c r="D25" s="81"/>
      <c r="E25" s="82"/>
      <c r="F25" s="80">
        <v>55458721.5</v>
      </c>
      <c r="G25" s="81"/>
      <c r="H25" s="82"/>
      <c r="I25" s="94">
        <f>IF(F25&gt;0,F25/C25,0)</f>
        <v>0.45576593107121827</v>
      </c>
      <c r="J25" s="95"/>
    </row>
    <row r="26" spans="1:12" ht="15.75" x14ac:dyDescent="0.25">
      <c r="A26" s="46" t="s">
        <v>24</v>
      </c>
      <c r="B26" s="47"/>
      <c r="C26" s="47"/>
      <c r="D26" s="47"/>
      <c r="E26" s="47"/>
      <c r="F26" s="47"/>
      <c r="G26" s="47"/>
      <c r="H26" s="47"/>
      <c r="I26" s="47"/>
      <c r="J26" s="48"/>
      <c r="K26" s="1"/>
    </row>
    <row r="27" spans="1:12" x14ac:dyDescent="0.25">
      <c r="A27" s="5"/>
      <c r="B27"/>
      <c r="C27" s="77" t="s">
        <v>48</v>
      </c>
      <c r="D27" s="78"/>
      <c r="E27" s="77" t="s">
        <v>53</v>
      </c>
      <c r="F27" s="78"/>
      <c r="G27" s="77" t="s">
        <v>54</v>
      </c>
      <c r="H27" s="77"/>
      <c r="I27" s="77" t="s">
        <v>25</v>
      </c>
      <c r="J27" s="79"/>
    </row>
    <row r="28" spans="1:12" ht="38.25" x14ac:dyDescent="0.25">
      <c r="A28" s="10" t="s">
        <v>26</v>
      </c>
      <c r="B28" s="11" t="s">
        <v>27</v>
      </c>
      <c r="C28" s="11" t="s">
        <v>39</v>
      </c>
      <c r="D28" s="11" t="s">
        <v>40</v>
      </c>
      <c r="E28" s="11" t="s">
        <v>42</v>
      </c>
      <c r="F28" s="11" t="s">
        <v>43</v>
      </c>
      <c r="G28" s="11" t="s">
        <v>44</v>
      </c>
      <c r="H28" s="11" t="s">
        <v>45</v>
      </c>
      <c r="I28" s="11" t="s">
        <v>46</v>
      </c>
      <c r="J28" s="12" t="s">
        <v>47</v>
      </c>
    </row>
    <row r="29" spans="1:12" ht="50.25" customHeight="1" x14ac:dyDescent="0.25">
      <c r="A29" s="33" t="s">
        <v>61</v>
      </c>
      <c r="B29" s="13" t="s">
        <v>62</v>
      </c>
      <c r="C29" s="14">
        <v>2650</v>
      </c>
      <c r="D29" s="15">
        <v>103047702</v>
      </c>
      <c r="E29" s="15">
        <v>1150</v>
      </c>
      <c r="F29" s="15">
        <v>57322769</v>
      </c>
      <c r="G29" s="15">
        <v>1150</v>
      </c>
      <c r="H29" s="15">
        <v>55458721.5</v>
      </c>
      <c r="I29" s="16">
        <f>IF(G29&gt;0,G29/E29,0)</f>
        <v>1</v>
      </c>
      <c r="J29" s="17">
        <f>IF(H29&gt;0,H29/F29,0)</f>
        <v>0.96748155170243089</v>
      </c>
      <c r="L29" s="34"/>
    </row>
    <row r="30" spans="1:12" x14ac:dyDescent="0.25">
      <c r="A30" s="18"/>
      <c r="B30" s="19"/>
      <c r="C30" s="20"/>
      <c r="D30" s="21"/>
      <c r="E30" s="21"/>
      <c r="F30" s="21"/>
      <c r="G30" s="22"/>
      <c r="H30" s="21"/>
      <c r="I30" s="16">
        <f t="shared" ref="I30" si="0">IF(G30&gt;0,G30/E30,0)</f>
        <v>0</v>
      </c>
      <c r="J30" s="17">
        <f t="shared" ref="J30" si="1">IF(H30&gt;0,H30/F30,0)</f>
        <v>0</v>
      </c>
    </row>
    <row r="31" spans="1:12" ht="15.75" x14ac:dyDescent="0.25">
      <c r="A31" s="43" t="s">
        <v>28</v>
      </c>
      <c r="B31" s="44"/>
      <c r="C31" s="44"/>
      <c r="D31" s="44"/>
      <c r="E31" s="44"/>
      <c r="F31" s="44"/>
      <c r="G31" s="44"/>
      <c r="H31" s="44"/>
      <c r="I31" s="44"/>
      <c r="J31" s="45"/>
    </row>
    <row r="32" spans="1:12" ht="15.75" x14ac:dyDescent="0.25">
      <c r="A32" s="46" t="s">
        <v>29</v>
      </c>
      <c r="B32" s="47"/>
      <c r="C32" s="47"/>
      <c r="D32" s="47"/>
      <c r="E32" s="47"/>
      <c r="F32" s="47"/>
      <c r="G32" s="47"/>
      <c r="H32" s="47"/>
      <c r="I32" s="47"/>
      <c r="J32" s="48"/>
      <c r="K32" s="1"/>
    </row>
    <row r="33" spans="1:11" x14ac:dyDescent="0.25">
      <c r="A33" s="23" t="s">
        <v>30</v>
      </c>
      <c r="B33" s="70" t="s">
        <v>60</v>
      </c>
      <c r="C33" s="70"/>
      <c r="D33" s="70"/>
      <c r="E33" s="70"/>
      <c r="F33" s="70"/>
      <c r="G33" s="70"/>
      <c r="H33" s="70"/>
      <c r="I33" s="70"/>
      <c r="J33" s="71"/>
    </row>
    <row r="34" spans="1:11" ht="69.75" customHeight="1" x14ac:dyDescent="0.25">
      <c r="A34" s="23" t="s">
        <v>31</v>
      </c>
      <c r="B34" s="70" t="s">
        <v>65</v>
      </c>
      <c r="C34" s="70"/>
      <c r="D34" s="70"/>
      <c r="E34" s="70"/>
      <c r="F34" s="70"/>
      <c r="G34" s="70"/>
      <c r="H34" s="70"/>
      <c r="I34" s="70"/>
      <c r="J34" s="71"/>
    </row>
    <row r="35" spans="1:11" ht="64.5" customHeight="1" x14ac:dyDescent="0.25">
      <c r="A35" s="23" t="s">
        <v>32</v>
      </c>
      <c r="B35" s="90" t="s">
        <v>68</v>
      </c>
      <c r="C35" s="90"/>
      <c r="D35" s="90"/>
      <c r="E35" s="90"/>
      <c r="F35" s="90"/>
      <c r="G35" s="90"/>
      <c r="H35" s="90"/>
      <c r="I35" s="90"/>
      <c r="J35" s="91"/>
    </row>
    <row r="36" spans="1:11" ht="66.75" customHeight="1" x14ac:dyDescent="0.25">
      <c r="A36" s="23" t="s">
        <v>33</v>
      </c>
      <c r="B36" s="90" t="s">
        <v>69</v>
      </c>
      <c r="C36" s="70"/>
      <c r="D36" s="70"/>
      <c r="E36" s="70"/>
      <c r="F36" s="70"/>
      <c r="G36" s="70"/>
      <c r="H36" s="70"/>
      <c r="I36" s="70"/>
      <c r="J36" s="71"/>
    </row>
    <row r="37" spans="1:11" ht="15.75" x14ac:dyDescent="0.25">
      <c r="A37" s="43" t="s">
        <v>34</v>
      </c>
      <c r="B37" s="44"/>
      <c r="C37" s="44"/>
      <c r="D37" s="44"/>
      <c r="E37" s="44"/>
      <c r="F37" s="44"/>
      <c r="G37" s="44"/>
      <c r="H37" s="44"/>
      <c r="I37" s="44"/>
      <c r="J37" s="45"/>
    </row>
    <row r="38" spans="1:11" ht="15.75" x14ac:dyDescent="0.25">
      <c r="A38" s="83" t="s">
        <v>35</v>
      </c>
      <c r="B38" s="84"/>
      <c r="C38" s="84"/>
      <c r="D38" s="84"/>
      <c r="E38" s="84"/>
      <c r="F38" s="84"/>
      <c r="G38" s="84"/>
      <c r="H38" s="84"/>
      <c r="I38" s="84"/>
      <c r="J38" s="85"/>
      <c r="K38" s="1"/>
    </row>
    <row r="39" spans="1:11" ht="181.5" customHeight="1" x14ac:dyDescent="0.25">
      <c r="A39" s="86" t="s">
        <v>63</v>
      </c>
      <c r="B39" s="87"/>
      <c r="C39" s="87"/>
      <c r="D39" s="87"/>
      <c r="E39" s="87"/>
      <c r="F39" s="87"/>
      <c r="G39" s="87"/>
      <c r="H39" s="87"/>
      <c r="I39" s="87"/>
      <c r="J39" s="88"/>
    </row>
    <row r="40" spans="1:11" ht="27.75" customHeight="1" x14ac:dyDescent="0.25">
      <c r="A40" s="29"/>
      <c r="B40" s="29"/>
      <c r="C40" s="29"/>
      <c r="D40" s="29"/>
      <c r="E40" s="29"/>
      <c r="F40" s="29"/>
      <c r="G40" s="29"/>
      <c r="H40" s="29"/>
      <c r="I40" s="29"/>
      <c r="J40" s="29"/>
    </row>
    <row r="41" spans="1:11" ht="30.75" customHeight="1" x14ac:dyDescent="0.25">
      <c r="A41" s="89" t="s">
        <v>41</v>
      </c>
      <c r="B41" s="89"/>
      <c r="C41" s="89"/>
      <c r="D41" s="89"/>
      <c r="E41" s="89"/>
      <c r="F41" s="89"/>
      <c r="G41" s="89"/>
      <c r="H41" s="89"/>
      <c r="I41" s="89"/>
      <c r="J41" s="89"/>
    </row>
  </sheetData>
  <mergeCells count="48">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3" type="noConversion"/>
  <dataValidations xWindow="1112" yWindow="355"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E29:E30 D30 D28 F28:F30"/>
    <dataValidation allowBlank="1" showInputMessage="1" showErrorMessage="1" prompt="Meta anual del indicador" sqref="E28 C28:C30"/>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8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semestral Enero-Junio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Yokasta Baèz</cp:lastModifiedBy>
  <cp:lastPrinted>2025-07-01T22:04:17Z</cp:lastPrinted>
  <dcterms:created xsi:type="dcterms:W3CDTF">2021-03-22T15:50:10Z</dcterms:created>
  <dcterms:modified xsi:type="dcterms:W3CDTF">2025-07-01T22:15:18Z</dcterms:modified>
</cp:coreProperties>
</file>