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8.Estadisticas institucionales\2025\2.-ABRIL-JUNIO\"/>
    </mc:Choice>
  </mc:AlternateContent>
  <xr:revisionPtr revIDLastSave="0" documentId="13_ncr:1_{F1B15E66-A463-4855-8302-CEC9D22B4E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YECC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E7" i="2"/>
  <c r="F7" i="2"/>
  <c r="G7" i="2"/>
  <c r="B7" i="2" l="1"/>
  <c r="M7" i="2" l="1"/>
  <c r="L7" i="2"/>
  <c r="O7" i="2"/>
  <c r="J7" i="2" l="1"/>
  <c r="K7" i="2" l="1"/>
</calcChain>
</file>

<file path=xl/sharedStrings.xml><?xml version="1.0" encoding="utf-8"?>
<sst xmlns="http://schemas.openxmlformats.org/spreadsheetml/2006/main" count="22" uniqueCount="13">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</sst>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0" applyNumberFormat="1"/>
    <xf numFmtId="0" fontId="2" fillId="2" borderId="8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9" xfId="0" applyFont="1" applyBorder="1"/>
    <xf numFmtId="44" fontId="5" fillId="3" borderId="1" xfId="2" applyFont="1" applyFill="1" applyBorder="1" applyAlignment="1">
      <alignment horizontal="center"/>
    </xf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7" xfId="2" applyFont="1" applyFill="1" applyBorder="1"/>
    <xf numFmtId="44" fontId="2" fillId="3" borderId="1" xfId="2" applyFont="1" applyFill="1" applyBorder="1"/>
    <xf numFmtId="44" fontId="2" fillId="3" borderId="11" xfId="2" applyFont="1" applyFill="1" applyBorder="1"/>
    <xf numFmtId="0" fontId="4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1" applyNumberFormat="1" applyFont="1" applyBorder="1" applyAlignment="1">
      <alignment horizontal="left" vertic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  <xf numFmtId="44" fontId="4" fillId="3" borderId="7" xfId="2" applyFont="1" applyFill="1" applyBorder="1"/>
    <xf numFmtId="44" fontId="4" fillId="3" borderId="1" xfId="2" applyFont="1" applyFill="1" applyBorder="1"/>
    <xf numFmtId="44" fontId="4" fillId="3" borderId="6" xfId="2" applyFont="1" applyFill="1" applyBorder="1"/>
    <xf numFmtId="44" fontId="4" fillId="3" borderId="10" xfId="2" applyFont="1" applyFill="1" applyBorder="1"/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  ABRIL - JUNIO 2025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PROYECCION!$A$4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PROYECCION!$B$3:$G$3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6925773.8099999996</c:v>
                </c:pt>
                <c:pt idx="1">
                  <c:v>7323000</c:v>
                </c:pt>
                <c:pt idx="2">
                  <c:v>0</c:v>
                </c:pt>
                <c:pt idx="3">
                  <c:v>643829.93999999994</c:v>
                </c:pt>
                <c:pt idx="5">
                  <c:v>2358050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PROYECCION!$A$5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PROYECCION!$B$3:$G$3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PROYECCION!$B$5:$G$5</c:f>
              <c:numCache>
                <c:formatCode>_("$"* #,##0.00_);_("$"* \(#,##0.00\);_("$"* "-"??_);_(@_)</c:formatCode>
                <c:ptCount val="6"/>
                <c:pt idx="0">
                  <c:v>10733291.74</c:v>
                </c:pt>
                <c:pt idx="1">
                  <c:v>9718800</c:v>
                </c:pt>
                <c:pt idx="2">
                  <c:v>0</c:v>
                </c:pt>
                <c:pt idx="3">
                  <c:v>206452.62</c:v>
                </c:pt>
                <c:pt idx="5">
                  <c:v>1449320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PROYECCION!$A$6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PROYECCION!$B$3:$G$3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PROYECCION!$B$6:$G$6</c:f>
              <c:numCache>
                <c:formatCode>_("$"* #,##0.00_);_("$"* \(#,##0.00\);_("$"* "-"??_);_(@_)</c:formatCode>
                <c:ptCount val="6"/>
                <c:pt idx="0">
                  <c:v>10137276.030000001</c:v>
                </c:pt>
                <c:pt idx="1">
                  <c:v>6849182</c:v>
                </c:pt>
                <c:pt idx="2">
                  <c:v>0</c:v>
                </c:pt>
                <c:pt idx="3">
                  <c:v>831040.16999999993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ABRIL - JUNIO 2025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PROYECCION!$J$3:$O$3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27</c:v>
                </c:pt>
                <c:pt idx="1">
                  <c:v>89</c:v>
                </c:pt>
                <c:pt idx="2">
                  <c:v>98</c:v>
                </c:pt>
                <c:pt idx="3">
                  <c:v>5</c:v>
                </c:pt>
                <c:pt idx="4">
                  <c:v>480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PROYECCION!$I$5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PROYECCION!$J$3:$O$3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PROYECCION!$J$5:$O$5</c:f>
              <c:numCache>
                <c:formatCode>General</c:formatCode>
                <c:ptCount val="6"/>
                <c:pt idx="0">
                  <c:v>16</c:v>
                </c:pt>
                <c:pt idx="1">
                  <c:v>92</c:v>
                </c:pt>
                <c:pt idx="2">
                  <c:v>160</c:v>
                </c:pt>
                <c:pt idx="3">
                  <c:v>10</c:v>
                </c:pt>
                <c:pt idx="4">
                  <c:v>480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PROYECCION!$I$6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PROYECCION!$J$3:$O$3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PROYECCION!$J$6:$O$6</c:f>
              <c:numCache>
                <c:formatCode>General</c:formatCode>
                <c:ptCount val="6"/>
                <c:pt idx="0">
                  <c:v>28</c:v>
                </c:pt>
                <c:pt idx="1">
                  <c:v>83</c:v>
                </c:pt>
                <c:pt idx="2">
                  <c:v>101</c:v>
                </c:pt>
                <c:pt idx="3">
                  <c:v>13</c:v>
                </c:pt>
                <c:pt idx="4">
                  <c:v>480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171450</xdr:rowOff>
    </xdr:from>
    <xdr:to>
      <xdr:col>7</xdr:col>
      <xdr:colOff>438150</xdr:colOff>
      <xdr:row>34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10</xdr:row>
      <xdr:rowOff>9525</xdr:rowOff>
    </xdr:from>
    <xdr:to>
      <xdr:col>14</xdr:col>
      <xdr:colOff>581024</xdr:colOff>
      <xdr:row>34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3"/>
  <sheetViews>
    <sheetView tabSelected="1" topLeftCell="C1" workbookViewId="0">
      <selection activeCell="G39" sqref="G39"/>
    </sheetView>
  </sheetViews>
  <sheetFormatPr baseColWidth="10" defaultRowHeight="14.4" x14ac:dyDescent="0.3"/>
  <cols>
    <col min="1" max="1" width="14.44140625" customWidth="1"/>
    <col min="2" max="2" width="18.109375" customWidth="1"/>
    <col min="3" max="3" width="18.33203125" customWidth="1"/>
    <col min="4" max="4" width="20" customWidth="1"/>
    <col min="5" max="5" width="18" bestFit="1" customWidth="1"/>
    <col min="6" max="6" width="17.109375" customWidth="1"/>
    <col min="7" max="7" width="16.109375" customWidth="1"/>
    <col min="9" max="9" width="14.44140625" customWidth="1"/>
    <col min="10" max="10" width="16.5546875" bestFit="1" customWidth="1"/>
    <col min="11" max="11" width="11.44140625" bestFit="1" customWidth="1"/>
    <col min="12" max="12" width="16.109375" customWidth="1"/>
    <col min="13" max="13" width="15.33203125" customWidth="1"/>
    <col min="14" max="14" width="7.88671875" bestFit="1" customWidth="1"/>
  </cols>
  <sheetData>
    <row r="2" spans="1:15" ht="15" thickBot="1" x14ac:dyDescent="0.35"/>
    <row r="3" spans="1:15" ht="24" customHeight="1" x14ac:dyDescent="0.3">
      <c r="A3" s="8" t="s">
        <v>6</v>
      </c>
      <c r="B3" s="11" t="s">
        <v>9</v>
      </c>
      <c r="C3" s="11" t="s">
        <v>0</v>
      </c>
      <c r="D3" s="11" t="s">
        <v>8</v>
      </c>
      <c r="E3" s="11" t="s">
        <v>2</v>
      </c>
      <c r="F3" s="10" t="s">
        <v>3</v>
      </c>
      <c r="G3" s="14" t="s">
        <v>4</v>
      </c>
      <c r="I3" s="9" t="s">
        <v>6</v>
      </c>
      <c r="J3" s="11" t="s">
        <v>9</v>
      </c>
      <c r="K3" s="12" t="s">
        <v>0</v>
      </c>
      <c r="L3" s="12" t="s">
        <v>1</v>
      </c>
      <c r="M3" s="12" t="s">
        <v>2</v>
      </c>
      <c r="N3" s="20" t="s">
        <v>7</v>
      </c>
      <c r="O3" s="13" t="s">
        <v>4</v>
      </c>
    </row>
    <row r="4" spans="1:15" x14ac:dyDescent="0.3">
      <c r="A4" s="7" t="s">
        <v>10</v>
      </c>
      <c r="B4" s="26">
        <v>6925773.8099999996</v>
      </c>
      <c r="C4" s="26">
        <v>7323000</v>
      </c>
      <c r="D4" s="15">
        <v>0</v>
      </c>
      <c r="E4" s="26">
        <v>643829.93999999994</v>
      </c>
      <c r="F4" s="6"/>
      <c r="G4" s="29">
        <v>2358050</v>
      </c>
      <c r="I4" s="4" t="s">
        <v>10</v>
      </c>
      <c r="J4" s="19">
        <v>27</v>
      </c>
      <c r="K4" s="19">
        <v>89</v>
      </c>
      <c r="L4" s="19">
        <v>98</v>
      </c>
      <c r="M4" s="19">
        <v>5</v>
      </c>
      <c r="N4" s="19">
        <v>480</v>
      </c>
      <c r="O4" s="21">
        <v>26</v>
      </c>
    </row>
    <row r="5" spans="1:15" x14ac:dyDescent="0.3">
      <c r="A5" s="4" t="s">
        <v>11</v>
      </c>
      <c r="B5" s="27">
        <v>10733291.74</v>
      </c>
      <c r="C5" s="27">
        <v>9718800</v>
      </c>
      <c r="D5" s="16">
        <v>0</v>
      </c>
      <c r="E5" s="27">
        <v>206452.62</v>
      </c>
      <c r="F5" s="16"/>
      <c r="G5" s="30">
        <v>1449320</v>
      </c>
      <c r="I5" s="4" t="s">
        <v>11</v>
      </c>
      <c r="J5" s="19">
        <v>16</v>
      </c>
      <c r="K5" s="19">
        <v>92</v>
      </c>
      <c r="L5" s="19">
        <v>160</v>
      </c>
      <c r="M5" s="19">
        <v>10</v>
      </c>
      <c r="N5" s="19">
        <v>480</v>
      </c>
      <c r="O5" s="21">
        <v>31</v>
      </c>
    </row>
    <row r="6" spans="1:15" ht="15" thickBot="1" x14ac:dyDescent="0.35">
      <c r="A6" s="5" t="s">
        <v>12</v>
      </c>
      <c r="B6" s="28">
        <v>10137276.030000001</v>
      </c>
      <c r="C6" s="28">
        <v>6849182</v>
      </c>
      <c r="D6" s="17">
        <v>0</v>
      </c>
      <c r="E6" s="28">
        <v>831040.16999999993</v>
      </c>
      <c r="F6" s="17"/>
      <c r="G6" s="29">
        <v>0</v>
      </c>
      <c r="I6" s="22" t="s">
        <v>12</v>
      </c>
      <c r="J6" s="19">
        <v>28</v>
      </c>
      <c r="K6" s="19">
        <v>83</v>
      </c>
      <c r="L6" s="19">
        <v>101</v>
      </c>
      <c r="M6" s="19">
        <v>13</v>
      </c>
      <c r="N6" s="19">
        <v>480</v>
      </c>
      <c r="O6" s="21">
        <v>18</v>
      </c>
    </row>
    <row r="7" spans="1:15" ht="15" thickBot="1" x14ac:dyDescent="0.35">
      <c r="A7" s="2" t="s">
        <v>5</v>
      </c>
      <c r="B7" s="18">
        <f>+SUM(B4:B6)</f>
        <v>27796341.580000002</v>
      </c>
      <c r="C7" s="18">
        <f t="shared" ref="C7:G7" si="0">+SUM(C4:C6)</f>
        <v>23890982</v>
      </c>
      <c r="D7" s="18">
        <v>0</v>
      </c>
      <c r="E7" s="18">
        <f t="shared" si="0"/>
        <v>1681322.73</v>
      </c>
      <c r="F7" s="18">
        <f t="shared" si="0"/>
        <v>0</v>
      </c>
      <c r="G7" s="18">
        <f t="shared" si="0"/>
        <v>3807370</v>
      </c>
      <c r="I7" s="23" t="s">
        <v>5</v>
      </c>
      <c r="J7" s="24">
        <f>SUM(J4:J6)</f>
        <v>71</v>
      </c>
      <c r="K7" s="24">
        <f t="shared" ref="K7" si="1">SUM(K4:K6)</f>
        <v>264</v>
      </c>
      <c r="L7" s="24">
        <f>SUM(L4:L6)</f>
        <v>359</v>
      </c>
      <c r="M7" s="24">
        <f>SUM(M4:M6)</f>
        <v>28</v>
      </c>
      <c r="N7" s="24">
        <v>480</v>
      </c>
      <c r="O7" s="25">
        <f>SUM(O4:O6)</f>
        <v>75</v>
      </c>
    </row>
    <row r="8" spans="1:15" x14ac:dyDescent="0.3">
      <c r="C8" s="3"/>
    </row>
    <row r="9" spans="1:15" x14ac:dyDescent="0.3">
      <c r="G9" s="3"/>
    </row>
    <row r="13" spans="1:15" x14ac:dyDescent="0.3">
      <c r="I13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Seccion de Transparencia</cp:lastModifiedBy>
  <cp:lastPrinted>2025-07-07T22:26:33Z</cp:lastPrinted>
  <dcterms:created xsi:type="dcterms:W3CDTF">2022-04-12T15:58:56Z</dcterms:created>
  <dcterms:modified xsi:type="dcterms:W3CDTF">2025-07-08T12:29:47Z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2025-07-08T12:29:47Z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03bfaca0-5f19-4541-901e-f0cc0297075d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