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2.presupuesto\B.ejecucion del presupuesto\2025\6.-JUNIO\"/>
    </mc:Choice>
  </mc:AlternateContent>
  <xr:revisionPtr revIDLastSave="0" documentId="13_ncr:1_{B6C6DBBB-39CF-49C0-955A-83E48CCDFB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P34" i="2" l="1"/>
  <c r="P23" i="2"/>
  <c r="P36" i="2"/>
  <c r="P38" i="2"/>
  <c r="I37" i="2" l="1"/>
  <c r="I17" i="2"/>
  <c r="I11" i="2"/>
  <c r="I84" i="2" l="1"/>
  <c r="P18" i="2"/>
  <c r="P17" i="2" s="1"/>
  <c r="P16" i="2"/>
  <c r="P12" i="2"/>
  <c r="P30" i="2"/>
  <c r="P28" i="2"/>
  <c r="H37" i="2"/>
  <c r="H84" i="2" s="1"/>
  <c r="H27" i="2"/>
  <c r="H17" i="2"/>
  <c r="H11" i="2"/>
  <c r="P27" i="2" l="1"/>
  <c r="P11" i="2"/>
  <c r="G11" i="2"/>
  <c r="G17" i="2"/>
  <c r="G27" i="2"/>
  <c r="G37" i="2"/>
  <c r="G84" i="2" l="1"/>
  <c r="P37" i="2"/>
  <c r="P84" i="2" s="1"/>
  <c r="F27" i="2" l="1"/>
  <c r="F37" i="2"/>
  <c r="F17" i="2"/>
  <c r="F11" i="2"/>
  <c r="F84" i="2" l="1"/>
  <c r="E17" i="2"/>
  <c r="E37" i="2"/>
  <c r="E84" i="2" s="1"/>
  <c r="E27" i="2"/>
  <c r="E11" i="2"/>
  <c r="D27" i="2" l="1"/>
  <c r="D84" i="2" s="1"/>
  <c r="D17" i="2"/>
  <c r="D11" i="2"/>
  <c r="C11" i="2" l="1"/>
  <c r="C17" i="2" l="1"/>
  <c r="C84" i="2" s="1"/>
  <c r="B37" i="2" l="1"/>
  <c r="B27" i="2"/>
  <c r="B17" i="2"/>
  <c r="B11" i="2"/>
  <c r="B84" i="2" l="1"/>
</calcChain>
</file>

<file path=xl/sharedStrings.xml><?xml version="1.0" encoding="utf-8"?>
<sst xmlns="http://schemas.openxmlformats.org/spreadsheetml/2006/main" count="1109" uniqueCount="117">
  <si>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</si>
  <si>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</si>
  <si>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</si>
  <si>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</si>
  <si>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</si>
  <si>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</si>
  <si>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</si>
  <si>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</si>
  <si>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</si>
  <si>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</si>
  <si>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</si>
  <si>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</si>
  <si>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</si>
  <si>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</si>
  <si>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</si>
  <si>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</si>
  <si>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</si>
  <si>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</si>
  <si>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</si>
  <si>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</si>
  <si>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</si>
  <si>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</si>
  <si>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</si>
  <si>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</si>
  <si>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</si>
  <si>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</si>
  <si>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</si>
  <si>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</si>
  <si>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</si>
  <si>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</si>
  <si>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</si>
  <si>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</si>
  <si>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</si>
  <si>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</si>
  <si>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</si>
  <si>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</si>
  <si>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</si>
  <si>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</si>
  <si>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</si>
  <si>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</si>
  <si>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</si>
  <si>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</si>
  <si>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</si>
  <si>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</si>
  <si>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</si>
  <si>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</si>
  <si>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</si>
  <si>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</si>
  <si>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</si>
  <si>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</si>
  <si>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</si>
  <si>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</si>
  <si>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</si>
  <si>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</si>
  <si>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</si>
  <si>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</si>
  <si>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</si>
  <si>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</si>
  <si>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</si>
  <si>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</si>
  <si>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</si>
  <si>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</si>
  <si>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</si>
  <si>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</si>
  <si>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</si>
  <si>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</si>
  <si>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</si>
  <si>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</si>
  <si>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</si>
  <si>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</si>
  <si>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</si>
  <si>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</si>
  <si>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</si>
  <si>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</si>
  <si>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</si>
  <si>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</si>
  <si>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</si>
  <si>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</si>
  <si>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</si>
  <si>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</si>
  <si>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</si>
  <si>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</si>
  <si>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</si>
  <si>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</si>
  <si>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</si>
  <si>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</si>
  <si>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</si>
  <si>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</si>
  <si>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</si>
  <si>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</si>
  <si>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</si>
  <si>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</si>
  <si>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</si>
  <si>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</si>
  <si>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</si>
  <si>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</si>
  <si>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</si>
  <si>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</si>
  <si>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</si>
  <si>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</si>
  <si>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</si>
  <si>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</si>
  <si>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</si>
  <si>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</si>
  <si>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</si>
  <si>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</si>
  <si>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</si>
  <si>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</si>
  <si>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</si>
  <si>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</si>
  <si>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</si>
  <si>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</si>
  <si>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</si>
  <si>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</si>
  <si>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</si>
  <si>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registro: Del  01 de junio del 2025</t>
  </si>
  <si>
    <t>Fecha de imputacion: Hasta el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</si>
</sst>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208528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showGridLines="0" tabSelected="1" zoomScale="55" zoomScaleNormal="55" workbookViewId="0">
      <selection activeCell="G89" sqref="G89"/>
    </sheetView>
  </sheetViews>
  <sheetFormatPr baseColWidth="10" defaultColWidth="11.44140625" defaultRowHeight="22.2" x14ac:dyDescent="0.45"/>
  <cols>
    <col min="1" max="1" width="82.6640625" style="1" customWidth="1"/>
    <col min="2" max="2" width="24.33203125" style="1" customWidth="1"/>
    <col min="3" max="3" width="23.6640625" style="1" customWidth="1"/>
    <col min="4" max="4" width="21.5546875" style="1" customWidth="1"/>
    <col min="5" max="5" width="21.109375" style="1" customWidth="1"/>
    <col min="6" max="6" width="24" style="1" customWidth="1"/>
    <col min="7" max="7" width="22.5546875" style="1" customWidth="1"/>
    <col min="8" max="8" width="22.33203125" style="1" customWidth="1"/>
    <col min="9" max="9" width="23.5546875" style="1" customWidth="1"/>
    <col min="10" max="10" width="20.88671875" style="1" customWidth="1"/>
    <col min="11" max="11" width="21.6640625" style="1" customWidth="1"/>
    <col min="12" max="12" width="21.88671875" style="1" customWidth="1"/>
    <col min="13" max="13" width="21.44140625" style="1" customWidth="1"/>
    <col min="14" max="14" width="23.44140625" style="1" customWidth="1"/>
    <col min="15" max="15" width="22.5546875" style="1" customWidth="1"/>
    <col min="16" max="16" width="24.88671875" style="1" customWidth="1"/>
    <col min="17" max="17" width="16.88671875" style="1" customWidth="1"/>
    <col min="18" max="18" width="15" style="1" bestFit="1" customWidth="1"/>
    <col min="19" max="19" width="17.88671875" style="1" bestFit="1" customWidth="1"/>
    <col min="20" max="16384" width="11.44140625" style="1"/>
  </cols>
  <sheetData>
    <row r="2" spans="1:19" ht="28.5" customHeight="1" x14ac:dyDescent="0.45">
      <c r="A2" s="27" t="s">
        <v>94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9" ht="21" customHeight="1" x14ac:dyDescent="0.45">
      <c r="A3" s="29" t="s">
        <v>95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9" x14ac:dyDescent="0.45">
      <c r="A4" s="33">
        <v>2025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9" ht="21.75" customHeight="1" x14ac:dyDescent="0.45">
      <c r="A5" s="29" t="s">
        <v>90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9" ht="25.5" customHeight="1" x14ac:dyDescent="0.45">
      <c r="A6" s="24" t="s">
        <v>76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8" spans="1:19" ht="25.5" customHeight="1" x14ac:dyDescent="0.45">
      <c r="A8" s="30" t="s">
        <v>66</v>
      </c>
      <c r="B8" s="31" t="s">
        <v>92</v>
      </c>
      <c r="C8" s="31" t="s">
        <v>91</v>
      </c>
      <c r="D8" s="25" t="s">
        <v>89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9" x14ac:dyDescent="0.45">
      <c r="A9" s="30"/>
      <c r="B9" s="32"/>
      <c r="C9" s="32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4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45">
      <c r="A11" s="6" t="s">
        <v>1</v>
      </c>
      <c r="B11" s="7">
        <f>+B12+B15+B16</f>
        <v>68713726</v>
      </c>
      <c r="C11" s="7">
        <f>+C12+C15+C16</f>
        <v>13972073</v>
      </c>
      <c r="D11" s="7">
        <f t="shared" ref="D11:I11" si="0">+D12+D16</f>
        <v>6270017.29</v>
      </c>
      <c r="E11" s="7">
        <f t="shared" si="0"/>
        <v>6270017.29</v>
      </c>
      <c r="F11" s="7">
        <f t="shared" si="0"/>
        <v>6270017.29</v>
      </c>
      <c r="G11" s="7">
        <f t="shared" si="0"/>
        <v>6214117.3200000003</v>
      </c>
      <c r="H11" s="7">
        <f t="shared" si="0"/>
        <v>6249117.3200000003</v>
      </c>
      <c r="I11" s="7">
        <f t="shared" si="0"/>
        <v>6249117.3200000003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+P12+P16</f>
        <v>37522403.829999998</v>
      </c>
    </row>
    <row r="12" spans="1:19" x14ac:dyDescent="0.4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10">
        <v>6067500</v>
      </c>
      <c r="I12" s="10">
        <v>6067500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SUM(D12:O12)</f>
        <v>36427900</v>
      </c>
    </row>
    <row r="13" spans="1:19" x14ac:dyDescent="0.4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4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4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4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10">
        <v>181617.32</v>
      </c>
      <c r="I16" s="10">
        <v>181617.32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>SUM(D16:O16)</f>
        <v>1094503.83</v>
      </c>
      <c r="Q16" s="10"/>
    </row>
    <row r="17" spans="1:18" x14ac:dyDescent="0.45">
      <c r="A17" s="6" t="s">
        <v>7</v>
      </c>
      <c r="B17" s="7">
        <f t="shared" ref="B17:G17" si="1">+B18+B23</f>
        <v>6626165</v>
      </c>
      <c r="C17" s="7">
        <f t="shared" si="1"/>
        <v>1507500</v>
      </c>
      <c r="D17" s="7">
        <f t="shared" si="1"/>
        <v>535846.68999999994</v>
      </c>
      <c r="E17" s="7">
        <f t="shared" si="1"/>
        <v>541988.97</v>
      </c>
      <c r="F17" s="7">
        <f t="shared" si="1"/>
        <v>700505.37</v>
      </c>
      <c r="G17" s="7">
        <f t="shared" si="1"/>
        <v>551546.76</v>
      </c>
      <c r="H17" s="7">
        <f>+H18+H23</f>
        <v>547590.64</v>
      </c>
      <c r="I17" s="7">
        <f>+I18+I23</f>
        <v>546734.04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>+P18+P23</f>
        <v>3424212.4699999997</v>
      </c>
      <c r="R17" s="10"/>
    </row>
    <row r="18" spans="1:18" x14ac:dyDescent="0.4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10">
        <v>432025.64</v>
      </c>
      <c r="I18" s="10">
        <v>432319.64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>SUM(D18:O18)</f>
        <v>2728393.07</v>
      </c>
    </row>
    <row r="19" spans="1:18" x14ac:dyDescent="0.4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4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4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4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4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10">
        <v>115565</v>
      </c>
      <c r="I23" s="10">
        <v>114414.39999999999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>+D23+E23+F23+G23+H23+I23</f>
        <v>695819.4</v>
      </c>
      <c r="Q23" s="10"/>
    </row>
    <row r="24" spans="1:18" x14ac:dyDescent="0.4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4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45">
      <c r="A26" s="9" t="s">
        <v>16</v>
      </c>
      <c r="B26" s="8" t="s">
        <v>93</v>
      </c>
      <c r="C26" s="23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45">
      <c r="A27" s="6" t="s">
        <v>17</v>
      </c>
      <c r="B27" s="7">
        <f>+B28+B30+B34+B36</f>
        <v>17863000</v>
      </c>
      <c r="C27" s="23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7">
        <f>+H28+H34</f>
        <v>1220380</v>
      </c>
      <c r="I27" s="7">
        <f>+I28+I34+I36</f>
        <v>1860940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>+P28+P30+P34+P36</f>
        <v>8142805.1999999993</v>
      </c>
    </row>
    <row r="28" spans="1:18" x14ac:dyDescent="0.45">
      <c r="A28" s="9" t="s">
        <v>18</v>
      </c>
      <c r="B28" s="10">
        <v>9120000</v>
      </c>
      <c r="C28" s="23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10">
        <v>758880</v>
      </c>
      <c r="I28" s="10">
        <v>758700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>SUM(D28:O28)</f>
        <v>4552560</v>
      </c>
    </row>
    <row r="29" spans="1:18" x14ac:dyDescent="0.4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45">
      <c r="A30" s="9" t="s">
        <v>20</v>
      </c>
      <c r="B30" s="10">
        <v>1205000</v>
      </c>
      <c r="C30" s="23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>SUM(F30:O30)</f>
        <v>235768.72</v>
      </c>
    </row>
    <row r="31" spans="1:18" x14ac:dyDescent="0.4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4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4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4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10">
        <v>461500</v>
      </c>
      <c r="I34" s="10">
        <v>461500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>+E34+F34+G34+H34+I34</f>
        <v>2319890</v>
      </c>
      <c r="Q34" s="10"/>
    </row>
    <row r="35" spans="1:18" x14ac:dyDescent="0.4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4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10">
        <v>640740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+F36+G36+I36</f>
        <v>1034586.48</v>
      </c>
      <c r="R36" s="22"/>
    </row>
    <row r="37" spans="1:18" x14ac:dyDescent="0.4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7">
        <f>+H38</f>
        <v>57000</v>
      </c>
      <c r="I37" s="7">
        <f>+I38</f>
        <v>2536900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>+P38</f>
        <v>6369300</v>
      </c>
    </row>
    <row r="38" spans="1:18" x14ac:dyDescent="0.4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10">
        <v>57000</v>
      </c>
      <c r="I38" s="10">
        <v>2536900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>+E38+F38+G38+H38+I38</f>
        <v>6369300</v>
      </c>
      <c r="Q38" s="10"/>
    </row>
    <row r="39" spans="1:18" x14ac:dyDescent="0.4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4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4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4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4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4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4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4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4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4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4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4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4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4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4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4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4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4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4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4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4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4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4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4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4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4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4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4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4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4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4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4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4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4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4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4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4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4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4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4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4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4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4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4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4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4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>+E37+E27+E17+E11</f>
        <v>8809026.2599999998</v>
      </c>
      <c r="F84" s="15">
        <f>+F37+F27+F17+F11</f>
        <v>10332498.66</v>
      </c>
      <c r="G84" s="15">
        <f>+G37+G27+G17+G11</f>
        <v>9484673.2800000012</v>
      </c>
      <c r="H84" s="15">
        <f>+H37+H27+H17+H11</f>
        <v>8074087.9600000009</v>
      </c>
      <c r="I84" s="15">
        <f>+I37+I27+I17+I11</f>
        <v>11193691.359999999</v>
      </c>
      <c r="J84" s="14"/>
      <c r="K84" s="14"/>
      <c r="L84" s="14"/>
      <c r="M84" s="14"/>
      <c r="N84" s="14"/>
      <c r="O84" s="14"/>
      <c r="P84" s="14">
        <f>+P37+P27+P17+P11</f>
        <v>55458721.5</v>
      </c>
    </row>
    <row r="85" spans="1:16" x14ac:dyDescent="0.45">
      <c r="A85" s="1" t="s">
        <v>115</v>
      </c>
    </row>
    <row r="86" spans="1:16" x14ac:dyDescent="0.45">
      <c r="A86" s="1" t="s">
        <v>116</v>
      </c>
    </row>
    <row r="87" spans="1:16" ht="22.8" thickBot="1" x14ac:dyDescent="0.5"/>
    <row r="88" spans="1:16" ht="22.8" thickBot="1" x14ac:dyDescent="0.5">
      <c r="A88" s="16" t="s">
        <v>108</v>
      </c>
    </row>
    <row r="89" spans="1:16" ht="67.2" thickBot="1" x14ac:dyDescent="0.5">
      <c r="A89" s="17" t="s">
        <v>109</v>
      </c>
    </row>
    <row r="90" spans="1:16" ht="133.80000000000001" thickBot="1" x14ac:dyDescent="0.5">
      <c r="A90" s="18" t="s">
        <v>110</v>
      </c>
    </row>
    <row r="93" spans="1:16" x14ac:dyDescent="0.45">
      <c r="A93" s="19" t="s">
        <v>97</v>
      </c>
    </row>
    <row r="94" spans="1:16" x14ac:dyDescent="0.45">
      <c r="A94" s="1" t="s">
        <v>98</v>
      </c>
    </row>
    <row r="95" spans="1:16" x14ac:dyDescent="0.45">
      <c r="A95" s="1" t="s">
        <v>99</v>
      </c>
    </row>
    <row r="96" spans="1:16" x14ac:dyDescent="0.45">
      <c r="A96" s="1" t="s">
        <v>100</v>
      </c>
    </row>
    <row r="97" spans="1:7" x14ac:dyDescent="0.45">
      <c r="A97" s="1" t="s">
        <v>101</v>
      </c>
    </row>
    <row r="98" spans="1:7" x14ac:dyDescent="0.45">
      <c r="A98" s="1" t="s">
        <v>102</v>
      </c>
    </row>
    <row r="99" spans="1:7" x14ac:dyDescent="0.45">
      <c r="A99" s="1" t="s">
        <v>103</v>
      </c>
    </row>
    <row r="103" spans="1:7" x14ac:dyDescent="0.45">
      <c r="A103" s="20" t="s">
        <v>111</v>
      </c>
      <c r="E103" s="19" t="s">
        <v>112</v>
      </c>
      <c r="F103" s="19"/>
      <c r="G103" s="19"/>
    </row>
    <row r="104" spans="1:7" x14ac:dyDescent="0.45">
      <c r="A104" s="21" t="s">
        <v>104</v>
      </c>
      <c r="E104" s="1" t="s">
        <v>113</v>
      </c>
    </row>
    <row r="105" spans="1:7" x14ac:dyDescent="0.45">
      <c r="A105" s="21" t="s">
        <v>105</v>
      </c>
      <c r="E105" s="1" t="s">
        <v>114</v>
      </c>
    </row>
    <row r="106" spans="1:7" x14ac:dyDescent="0.4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2024-09-02T14:20:14Z</cp:lastPrinted>
  <dcterms:created xsi:type="dcterms:W3CDTF">2021-07-29T18:58:50Z</dcterms:created>
  <dcterms:modified xsi:type="dcterms:W3CDTF">2025-07-07T12:25:53Z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2025-07-07T12:25:53Z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ef016b92-19d9-471a-a55a-c34dfe44887b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