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15345" windowHeight="4575"/>
  </bookViews>
  <sheets>
    <sheet name="1ER.TRIMESTRE 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2" i="3" l="1"/>
  <c r="H592" i="3"/>
  <c r="G592" i="3"/>
  <c r="D592" i="3"/>
  <c r="L591" i="3"/>
  <c r="K591" i="3"/>
  <c r="I591" i="3"/>
  <c r="M591" i="3" s="1"/>
  <c r="E591" i="3"/>
  <c r="L590" i="3"/>
  <c r="K590" i="3"/>
  <c r="I590" i="3"/>
  <c r="M590" i="3" s="1"/>
  <c r="E590" i="3"/>
  <c r="M589" i="3"/>
  <c r="L589" i="3"/>
  <c r="K589" i="3"/>
  <c r="I589" i="3"/>
  <c r="E589" i="3"/>
  <c r="L587" i="3"/>
  <c r="K587" i="3"/>
  <c r="I587" i="3"/>
  <c r="M587" i="3" s="1"/>
  <c r="L586" i="3"/>
  <c r="K586" i="3"/>
  <c r="M586" i="3" s="1"/>
  <c r="I586" i="3"/>
  <c r="E586" i="3"/>
  <c r="L585" i="3"/>
  <c r="K585" i="3"/>
  <c r="I585" i="3"/>
  <c r="M585" i="3" s="1"/>
  <c r="E585" i="3"/>
  <c r="K584" i="3"/>
  <c r="M584" i="3" s="1"/>
  <c r="M583" i="3"/>
  <c r="L583" i="3"/>
  <c r="K583" i="3"/>
  <c r="I583" i="3"/>
  <c r="L582" i="3"/>
  <c r="K582" i="3"/>
  <c r="I582" i="3"/>
  <c r="M582" i="3" s="1"/>
  <c r="E582" i="3"/>
  <c r="L581" i="3"/>
  <c r="K581" i="3"/>
  <c r="I581" i="3"/>
  <c r="M581" i="3" s="1"/>
  <c r="K580" i="3"/>
  <c r="M580" i="3" s="1"/>
  <c r="L579" i="3"/>
  <c r="K579" i="3"/>
  <c r="I579" i="3"/>
  <c r="M579" i="3" s="1"/>
  <c r="M578" i="3"/>
  <c r="L578" i="3"/>
  <c r="K578" i="3"/>
  <c r="I578" i="3"/>
  <c r="L577" i="3"/>
  <c r="K577" i="3"/>
  <c r="I577" i="3"/>
  <c r="M577" i="3" s="1"/>
  <c r="E577" i="3"/>
  <c r="L576" i="3"/>
  <c r="K576" i="3"/>
  <c r="M576" i="3" s="1"/>
  <c r="I576" i="3"/>
  <c r="E576" i="3"/>
  <c r="L575" i="3"/>
  <c r="K575" i="3"/>
  <c r="I575" i="3"/>
  <c r="M575" i="3" s="1"/>
  <c r="E575" i="3"/>
  <c r="M574" i="3"/>
  <c r="L574" i="3"/>
  <c r="K574" i="3"/>
  <c r="I574" i="3"/>
  <c r="E574" i="3"/>
  <c r="K573" i="3"/>
  <c r="I573" i="3"/>
  <c r="M573" i="3" s="1"/>
  <c r="E573" i="3"/>
  <c r="L572" i="3"/>
  <c r="K572" i="3"/>
  <c r="I572" i="3"/>
  <c r="M572" i="3" s="1"/>
  <c r="L571" i="3"/>
  <c r="K571" i="3"/>
  <c r="I571" i="3"/>
  <c r="M571" i="3" s="1"/>
  <c r="L570" i="3"/>
  <c r="K570" i="3"/>
  <c r="I570" i="3"/>
  <c r="M570" i="3" s="1"/>
  <c r="M569" i="3"/>
  <c r="L569" i="3"/>
  <c r="K569" i="3"/>
  <c r="I569" i="3"/>
  <c r="L568" i="3"/>
  <c r="K568" i="3"/>
  <c r="I568" i="3"/>
  <c r="M568" i="3" s="1"/>
  <c r="E568" i="3"/>
  <c r="L567" i="3"/>
  <c r="K567" i="3"/>
  <c r="M567" i="3" s="1"/>
  <c r="I567" i="3"/>
  <c r="L566" i="3"/>
  <c r="K566" i="3"/>
  <c r="I566" i="3"/>
  <c r="M566" i="3" s="1"/>
  <c r="E566" i="3"/>
  <c r="L565" i="3"/>
  <c r="K565" i="3"/>
  <c r="M565" i="3" s="1"/>
  <c r="I565" i="3"/>
  <c r="E565" i="3"/>
  <c r="L564" i="3"/>
  <c r="K564" i="3"/>
  <c r="I564" i="3"/>
  <c r="M564" i="3" s="1"/>
  <c r="E564" i="3"/>
  <c r="L563" i="3"/>
  <c r="K563" i="3"/>
  <c r="I563" i="3"/>
  <c r="M563" i="3" s="1"/>
  <c r="E563" i="3"/>
  <c r="L562" i="3"/>
  <c r="K562" i="3"/>
  <c r="I562" i="3"/>
  <c r="M562" i="3" s="1"/>
  <c r="E562" i="3"/>
  <c r="L561" i="3"/>
  <c r="K561" i="3"/>
  <c r="M561" i="3" s="1"/>
  <c r="I561" i="3"/>
  <c r="E561" i="3"/>
  <c r="L560" i="3"/>
  <c r="K560" i="3"/>
  <c r="I560" i="3"/>
  <c r="M560" i="3" s="1"/>
  <c r="E560" i="3"/>
  <c r="L559" i="3"/>
  <c r="K559" i="3"/>
  <c r="I559" i="3"/>
  <c r="M559" i="3" s="1"/>
  <c r="E559" i="3"/>
  <c r="L558" i="3"/>
  <c r="K558" i="3"/>
  <c r="I558" i="3"/>
  <c r="M558" i="3" s="1"/>
  <c r="E558" i="3"/>
  <c r="L553" i="3"/>
  <c r="K553" i="3"/>
  <c r="M553" i="3" s="1"/>
  <c r="I553" i="3"/>
  <c r="L552" i="3"/>
  <c r="K552" i="3"/>
  <c r="I552" i="3"/>
  <c r="M552" i="3" s="1"/>
  <c r="L551" i="3"/>
  <c r="K551" i="3"/>
  <c r="I551" i="3"/>
  <c r="M551" i="3" s="1"/>
  <c r="L550" i="3"/>
  <c r="K550" i="3"/>
  <c r="I550" i="3"/>
  <c r="M550" i="3" s="1"/>
  <c r="L549" i="3"/>
  <c r="K549" i="3"/>
  <c r="I549" i="3"/>
  <c r="M549" i="3" s="1"/>
  <c r="E549" i="3"/>
  <c r="M548" i="3"/>
  <c r="L548" i="3"/>
  <c r="K548" i="3"/>
  <c r="I548" i="3"/>
  <c r="E548" i="3"/>
  <c r="L547" i="3"/>
  <c r="K547" i="3"/>
  <c r="I547" i="3"/>
  <c r="M547" i="3" s="1"/>
  <c r="E547" i="3"/>
  <c r="L546" i="3"/>
  <c r="K546" i="3"/>
  <c r="M546" i="3" s="1"/>
  <c r="I546" i="3"/>
  <c r="E546" i="3"/>
  <c r="L545" i="3"/>
  <c r="K545" i="3"/>
  <c r="I545" i="3"/>
  <c r="M545" i="3" s="1"/>
  <c r="E545" i="3"/>
  <c r="M544" i="3"/>
  <c r="L544" i="3"/>
  <c r="K544" i="3"/>
  <c r="I544" i="3"/>
  <c r="E544" i="3"/>
  <c r="L543" i="3"/>
  <c r="K543" i="3"/>
  <c r="I543" i="3"/>
  <c r="M543" i="3" s="1"/>
  <c r="E543" i="3"/>
  <c r="L542" i="3"/>
  <c r="K542" i="3"/>
  <c r="M542" i="3" s="1"/>
  <c r="I542" i="3"/>
  <c r="E542" i="3"/>
  <c r="L541" i="3"/>
  <c r="K541" i="3"/>
  <c r="I541" i="3"/>
  <c r="M541" i="3" s="1"/>
  <c r="E541" i="3"/>
  <c r="M540" i="3"/>
  <c r="L540" i="3"/>
  <c r="K540" i="3"/>
  <c r="I540" i="3"/>
  <c r="E540" i="3"/>
  <c r="L539" i="3"/>
  <c r="K539" i="3"/>
  <c r="I539" i="3"/>
  <c r="M539" i="3" s="1"/>
  <c r="E539" i="3"/>
  <c r="L538" i="3"/>
  <c r="K538" i="3"/>
  <c r="M538" i="3" s="1"/>
  <c r="I538" i="3"/>
  <c r="E538" i="3"/>
  <c r="L537" i="3"/>
  <c r="K537" i="3"/>
  <c r="I537" i="3"/>
  <c r="M537" i="3" s="1"/>
  <c r="L536" i="3"/>
  <c r="K536" i="3"/>
  <c r="M536" i="3" s="1"/>
  <c r="I536" i="3"/>
  <c r="L535" i="3"/>
  <c r="K535" i="3"/>
  <c r="I535" i="3"/>
  <c r="M535" i="3" s="1"/>
  <c r="L534" i="3"/>
  <c r="K534" i="3"/>
  <c r="I534" i="3"/>
  <c r="M534" i="3" s="1"/>
  <c r="L533" i="3"/>
  <c r="K533" i="3"/>
  <c r="I533" i="3"/>
  <c r="M533" i="3" s="1"/>
  <c r="L532" i="3"/>
  <c r="K532" i="3"/>
  <c r="I532" i="3"/>
  <c r="M532" i="3" s="1"/>
  <c r="K531" i="3"/>
  <c r="I531" i="3"/>
  <c r="M531" i="3" s="1"/>
  <c r="E531" i="3"/>
  <c r="K530" i="3"/>
  <c r="I530" i="3"/>
  <c r="M530" i="3" s="1"/>
  <c r="E530" i="3"/>
  <c r="K529" i="3"/>
  <c r="I529" i="3"/>
  <c r="M529" i="3" s="1"/>
  <c r="E529" i="3"/>
  <c r="K528" i="3"/>
  <c r="I528" i="3"/>
  <c r="E528" i="3"/>
  <c r="K527" i="3"/>
  <c r="I527" i="3"/>
  <c r="M527" i="3" s="1"/>
  <c r="E527" i="3"/>
  <c r="K526" i="3"/>
  <c r="I526" i="3"/>
  <c r="M526" i="3" s="1"/>
  <c r="E526" i="3"/>
  <c r="M525" i="3"/>
  <c r="K525" i="3"/>
  <c r="I525" i="3"/>
  <c r="E525" i="3"/>
  <c r="K524" i="3"/>
  <c r="I524" i="3"/>
  <c r="E524" i="3"/>
  <c r="K523" i="3"/>
  <c r="I523" i="3"/>
  <c r="E523" i="3"/>
  <c r="L522" i="3"/>
  <c r="K522" i="3"/>
  <c r="I522" i="3"/>
  <c r="M522" i="3" s="1"/>
  <c r="E522" i="3"/>
  <c r="L521" i="3"/>
  <c r="K521" i="3"/>
  <c r="I521" i="3"/>
  <c r="M521" i="3" s="1"/>
  <c r="E521" i="3"/>
  <c r="M520" i="3"/>
  <c r="L520" i="3"/>
  <c r="K520" i="3"/>
  <c r="I520" i="3"/>
  <c r="E520" i="3"/>
  <c r="L519" i="3"/>
  <c r="K519" i="3"/>
  <c r="I519" i="3"/>
  <c r="M519" i="3" s="1"/>
  <c r="E519" i="3"/>
  <c r="L518" i="3"/>
  <c r="K518" i="3"/>
  <c r="I518" i="3"/>
  <c r="M518" i="3" s="1"/>
  <c r="E518" i="3"/>
  <c r="L517" i="3"/>
  <c r="K517" i="3"/>
  <c r="I517" i="3"/>
  <c r="M517" i="3" s="1"/>
  <c r="E517" i="3"/>
  <c r="M516" i="3"/>
  <c r="L516" i="3"/>
  <c r="K516" i="3"/>
  <c r="I516" i="3"/>
  <c r="E516" i="3"/>
  <c r="L515" i="3"/>
  <c r="K515" i="3"/>
  <c r="I515" i="3"/>
  <c r="M515" i="3" s="1"/>
  <c r="E515" i="3"/>
  <c r="L514" i="3"/>
  <c r="K514" i="3"/>
  <c r="I514" i="3"/>
  <c r="M514" i="3" s="1"/>
  <c r="E514" i="3"/>
  <c r="L513" i="3"/>
  <c r="K513" i="3"/>
  <c r="I513" i="3"/>
  <c r="M513" i="3" s="1"/>
  <c r="E513" i="3"/>
  <c r="M512" i="3"/>
  <c r="L512" i="3"/>
  <c r="K512" i="3"/>
  <c r="I512" i="3"/>
  <c r="E512" i="3"/>
  <c r="L511" i="3"/>
  <c r="K511" i="3"/>
  <c r="I511" i="3"/>
  <c r="M511" i="3" s="1"/>
  <c r="E511" i="3"/>
  <c r="L510" i="3"/>
  <c r="K510" i="3"/>
  <c r="I510" i="3"/>
  <c r="M510" i="3" s="1"/>
  <c r="E510" i="3"/>
  <c r="K509" i="3"/>
  <c r="I509" i="3"/>
  <c r="M509" i="3" s="1"/>
  <c r="E509" i="3"/>
  <c r="M508" i="3"/>
  <c r="K508" i="3"/>
  <c r="I508" i="3"/>
  <c r="E508" i="3"/>
  <c r="L507" i="3"/>
  <c r="K507" i="3"/>
  <c r="I507" i="3"/>
  <c r="M507" i="3" s="1"/>
  <c r="E507" i="3"/>
  <c r="L506" i="3"/>
  <c r="K506" i="3"/>
  <c r="M506" i="3" s="1"/>
  <c r="I506" i="3"/>
  <c r="E506" i="3"/>
  <c r="L505" i="3"/>
  <c r="K505" i="3"/>
  <c r="I505" i="3"/>
  <c r="M505" i="3" s="1"/>
  <c r="E505" i="3"/>
  <c r="K504" i="3"/>
  <c r="M503" i="3"/>
  <c r="L503" i="3"/>
  <c r="K503" i="3"/>
  <c r="E503" i="3"/>
  <c r="L502" i="3"/>
  <c r="K502" i="3"/>
  <c r="I502" i="3"/>
  <c r="M502" i="3" s="1"/>
  <c r="E502" i="3"/>
  <c r="L501" i="3"/>
  <c r="K501" i="3"/>
  <c r="M501" i="3" s="1"/>
  <c r="I501" i="3"/>
  <c r="E501" i="3"/>
  <c r="L500" i="3"/>
  <c r="K500" i="3"/>
  <c r="I500" i="3"/>
  <c r="M500" i="3" s="1"/>
  <c r="E500" i="3"/>
  <c r="M499" i="3"/>
  <c r="L499" i="3"/>
  <c r="K499" i="3"/>
  <c r="I499" i="3"/>
  <c r="E499" i="3"/>
  <c r="L498" i="3"/>
  <c r="K498" i="3"/>
  <c r="I498" i="3"/>
  <c r="M498" i="3" s="1"/>
  <c r="E498" i="3"/>
  <c r="L497" i="3"/>
  <c r="K497" i="3"/>
  <c r="M497" i="3" s="1"/>
  <c r="I497" i="3"/>
  <c r="E497" i="3"/>
  <c r="L496" i="3"/>
  <c r="K496" i="3"/>
  <c r="I496" i="3"/>
  <c r="M496" i="3" s="1"/>
  <c r="E496" i="3"/>
  <c r="M495" i="3"/>
  <c r="L495" i="3"/>
  <c r="K495" i="3"/>
  <c r="I495" i="3"/>
  <c r="E495" i="3"/>
  <c r="L494" i="3"/>
  <c r="K494" i="3"/>
  <c r="I494" i="3"/>
  <c r="M494" i="3" s="1"/>
  <c r="E494" i="3"/>
  <c r="L493" i="3"/>
  <c r="K493" i="3"/>
  <c r="M493" i="3" s="1"/>
  <c r="I493" i="3"/>
  <c r="E493" i="3"/>
  <c r="L492" i="3"/>
  <c r="K492" i="3"/>
  <c r="I492" i="3"/>
  <c r="M492" i="3" s="1"/>
  <c r="E492" i="3"/>
  <c r="M491" i="3"/>
  <c r="L491" i="3"/>
  <c r="K491" i="3"/>
  <c r="I491" i="3"/>
  <c r="E491" i="3"/>
  <c r="L490" i="3"/>
  <c r="K490" i="3"/>
  <c r="I490" i="3"/>
  <c r="M490" i="3" s="1"/>
  <c r="E490" i="3"/>
  <c r="L489" i="3"/>
  <c r="K489" i="3"/>
  <c r="M489" i="3" s="1"/>
  <c r="I489" i="3"/>
  <c r="E489" i="3"/>
  <c r="L488" i="3"/>
  <c r="K488" i="3"/>
  <c r="I488" i="3"/>
  <c r="M488" i="3" s="1"/>
  <c r="E488" i="3"/>
  <c r="M487" i="3"/>
  <c r="L487" i="3"/>
  <c r="K487" i="3"/>
  <c r="I487" i="3"/>
  <c r="E487" i="3"/>
  <c r="L486" i="3"/>
  <c r="K486" i="3"/>
  <c r="I486" i="3"/>
  <c r="M486" i="3" s="1"/>
  <c r="E486" i="3"/>
  <c r="L485" i="3"/>
  <c r="K485" i="3"/>
  <c r="M485" i="3" s="1"/>
  <c r="I485" i="3"/>
  <c r="E485" i="3"/>
  <c r="L484" i="3"/>
  <c r="K484" i="3"/>
  <c r="I484" i="3"/>
  <c r="M484" i="3" s="1"/>
  <c r="E484" i="3"/>
  <c r="M483" i="3"/>
  <c r="L483" i="3"/>
  <c r="K483" i="3"/>
  <c r="I483" i="3"/>
  <c r="E483" i="3"/>
  <c r="L482" i="3"/>
  <c r="K482" i="3"/>
  <c r="I482" i="3"/>
  <c r="M482" i="3" s="1"/>
  <c r="E482" i="3"/>
  <c r="L481" i="3"/>
  <c r="K481" i="3"/>
  <c r="M481" i="3" s="1"/>
  <c r="I481" i="3"/>
  <c r="E481" i="3"/>
  <c r="L480" i="3"/>
  <c r="K480" i="3"/>
  <c r="I480" i="3"/>
  <c r="M480" i="3" s="1"/>
  <c r="E480" i="3"/>
  <c r="K479" i="3"/>
  <c r="M479" i="3" s="1"/>
  <c r="I479" i="3"/>
  <c r="E479" i="3"/>
  <c r="L478" i="3"/>
  <c r="K478" i="3"/>
  <c r="I478" i="3"/>
  <c r="M478" i="3" s="1"/>
  <c r="E478" i="3"/>
  <c r="K477" i="3"/>
  <c r="I477" i="3"/>
  <c r="M477" i="3" s="1"/>
  <c r="E477" i="3"/>
  <c r="L476" i="3"/>
  <c r="K476" i="3"/>
  <c r="I476" i="3"/>
  <c r="M476" i="3" s="1"/>
  <c r="L475" i="3"/>
  <c r="K475" i="3"/>
  <c r="I475" i="3"/>
  <c r="M475" i="3" s="1"/>
  <c r="E475" i="3"/>
  <c r="M474" i="3"/>
  <c r="K474" i="3"/>
  <c r="I474" i="3"/>
  <c r="E474" i="3"/>
  <c r="K473" i="3"/>
  <c r="I473" i="3"/>
  <c r="M473" i="3" s="1"/>
  <c r="E473" i="3"/>
  <c r="K472" i="3"/>
  <c r="I472" i="3"/>
  <c r="M472" i="3" s="1"/>
  <c r="E472" i="3"/>
  <c r="L471" i="3"/>
  <c r="K471" i="3"/>
  <c r="I471" i="3"/>
  <c r="M471" i="3" s="1"/>
  <c r="E471" i="3"/>
  <c r="K470" i="3"/>
  <c r="I470" i="3"/>
  <c r="E470" i="3"/>
  <c r="M469" i="3"/>
  <c r="L469" i="3"/>
  <c r="K469" i="3"/>
  <c r="I469" i="3"/>
  <c r="E469" i="3"/>
  <c r="L468" i="3"/>
  <c r="K468" i="3"/>
  <c r="I468" i="3"/>
  <c r="M468" i="3" s="1"/>
  <c r="E468" i="3"/>
  <c r="L467" i="3"/>
  <c r="K467" i="3"/>
  <c r="I467" i="3"/>
  <c r="M467" i="3" s="1"/>
  <c r="E467" i="3"/>
  <c r="L466" i="3"/>
  <c r="K466" i="3"/>
  <c r="I466" i="3"/>
  <c r="M466" i="3" s="1"/>
  <c r="E466" i="3"/>
  <c r="M465" i="3"/>
  <c r="L465" i="3"/>
  <c r="K465" i="3"/>
  <c r="I465" i="3"/>
  <c r="E465" i="3"/>
  <c r="L464" i="3"/>
  <c r="K464" i="3"/>
  <c r="I464" i="3"/>
  <c r="M464" i="3" s="1"/>
  <c r="E464" i="3"/>
  <c r="L463" i="3"/>
  <c r="K463" i="3"/>
  <c r="I463" i="3"/>
  <c r="M463" i="3" s="1"/>
  <c r="E463" i="3"/>
  <c r="L462" i="3"/>
  <c r="K462" i="3"/>
  <c r="I462" i="3"/>
  <c r="M462" i="3" s="1"/>
  <c r="E462" i="3"/>
  <c r="M461" i="3"/>
  <c r="L461" i="3"/>
  <c r="K461" i="3"/>
  <c r="I461" i="3"/>
  <c r="E461" i="3"/>
  <c r="L460" i="3"/>
  <c r="K460" i="3"/>
  <c r="I460" i="3"/>
  <c r="M460" i="3" s="1"/>
  <c r="E460" i="3"/>
  <c r="L459" i="3"/>
  <c r="K459" i="3"/>
  <c r="I459" i="3"/>
  <c r="M459" i="3" s="1"/>
  <c r="E459" i="3"/>
  <c r="L458" i="3"/>
  <c r="K458" i="3"/>
  <c r="I458" i="3"/>
  <c r="M458" i="3" s="1"/>
  <c r="E458" i="3"/>
  <c r="L457" i="3"/>
  <c r="I457" i="3"/>
  <c r="E457" i="3"/>
  <c r="L456" i="3"/>
  <c r="K456" i="3"/>
  <c r="I456" i="3"/>
  <c r="M456" i="3" s="1"/>
  <c r="E456" i="3"/>
  <c r="L455" i="3"/>
  <c r="K455" i="3"/>
  <c r="I455" i="3"/>
  <c r="M455" i="3" s="1"/>
  <c r="E455" i="3"/>
  <c r="L454" i="3"/>
  <c r="K454" i="3"/>
  <c r="I454" i="3"/>
  <c r="M454" i="3" s="1"/>
  <c r="E454" i="3"/>
  <c r="M453" i="3"/>
  <c r="L453" i="3"/>
  <c r="K453" i="3"/>
  <c r="I453" i="3"/>
  <c r="E453" i="3"/>
  <c r="L452" i="3"/>
  <c r="K452" i="3"/>
  <c r="I452" i="3"/>
  <c r="M452" i="3" s="1"/>
  <c r="E452" i="3"/>
  <c r="K451" i="3"/>
  <c r="I451" i="3"/>
  <c r="E451" i="3"/>
  <c r="L450" i="3"/>
  <c r="K450" i="3"/>
  <c r="I450" i="3"/>
  <c r="M450" i="3" s="1"/>
  <c r="E450" i="3"/>
  <c r="L449" i="3"/>
  <c r="K449" i="3"/>
  <c r="I449" i="3"/>
  <c r="M449" i="3" s="1"/>
  <c r="E449" i="3"/>
  <c r="L448" i="3"/>
  <c r="K448" i="3"/>
  <c r="I448" i="3"/>
  <c r="M448" i="3" s="1"/>
  <c r="E448" i="3"/>
  <c r="M447" i="3"/>
  <c r="K447" i="3"/>
  <c r="I447" i="3"/>
  <c r="E447" i="3"/>
  <c r="M446" i="3"/>
  <c r="K446" i="3"/>
  <c r="I446" i="3"/>
  <c r="E446" i="3"/>
  <c r="M445" i="3"/>
  <c r="K445" i="3"/>
  <c r="I445" i="3"/>
  <c r="E445" i="3"/>
  <c r="M444" i="3"/>
  <c r="K444" i="3"/>
  <c r="I444" i="3"/>
  <c r="E444" i="3"/>
  <c r="M443" i="3"/>
  <c r="K443" i="3"/>
  <c r="I443" i="3"/>
  <c r="E443" i="3"/>
  <c r="M442" i="3"/>
  <c r="K442" i="3"/>
  <c r="I442" i="3"/>
  <c r="E442" i="3"/>
  <c r="M441" i="3"/>
  <c r="K441" i="3"/>
  <c r="I441" i="3"/>
  <c r="E441" i="3"/>
  <c r="K440" i="3"/>
  <c r="I440" i="3"/>
  <c r="E440" i="3"/>
  <c r="M439" i="3"/>
  <c r="K439" i="3"/>
  <c r="I439" i="3"/>
  <c r="E439" i="3"/>
  <c r="M438" i="3"/>
  <c r="K438" i="3"/>
  <c r="I438" i="3"/>
  <c r="E438" i="3"/>
  <c r="M437" i="3"/>
  <c r="K437" i="3"/>
  <c r="I437" i="3"/>
  <c r="E437" i="3"/>
  <c r="M436" i="3"/>
  <c r="K436" i="3"/>
  <c r="I436" i="3"/>
  <c r="E436" i="3"/>
  <c r="M435" i="3"/>
  <c r="K435" i="3"/>
  <c r="I435" i="3"/>
  <c r="E435" i="3"/>
  <c r="M434" i="3"/>
  <c r="K434" i="3"/>
  <c r="I434" i="3"/>
  <c r="E434" i="3"/>
  <c r="K433" i="3"/>
  <c r="I433" i="3"/>
  <c r="E433" i="3"/>
  <c r="M432" i="3"/>
  <c r="K432" i="3"/>
  <c r="I432" i="3"/>
  <c r="E432" i="3"/>
  <c r="M431" i="3"/>
  <c r="K431" i="3"/>
  <c r="I431" i="3"/>
  <c r="E431" i="3"/>
  <c r="M430" i="3"/>
  <c r="K430" i="3"/>
  <c r="I430" i="3"/>
  <c r="E430" i="3"/>
  <c r="M429" i="3"/>
  <c r="K429" i="3"/>
  <c r="I429" i="3"/>
  <c r="E429" i="3"/>
  <c r="M428" i="3"/>
  <c r="K428" i="3"/>
  <c r="I428" i="3"/>
  <c r="E428" i="3"/>
  <c r="M427" i="3"/>
  <c r="K427" i="3"/>
  <c r="I427" i="3"/>
  <c r="E427" i="3"/>
  <c r="M426" i="3"/>
  <c r="K426" i="3"/>
  <c r="I426" i="3"/>
  <c r="E426" i="3"/>
  <c r="M425" i="3"/>
  <c r="K425" i="3"/>
  <c r="I425" i="3"/>
  <c r="E425" i="3"/>
  <c r="M424" i="3"/>
  <c r="K424" i="3"/>
  <c r="I424" i="3"/>
  <c r="E424" i="3"/>
  <c r="M423" i="3"/>
  <c r="K423" i="3"/>
  <c r="I423" i="3"/>
  <c r="E423" i="3"/>
  <c r="M422" i="3"/>
  <c r="K422" i="3"/>
  <c r="I422" i="3"/>
  <c r="E422" i="3"/>
  <c r="L421" i="3"/>
  <c r="K421" i="3"/>
  <c r="M421" i="3" s="1"/>
  <c r="L420" i="3"/>
  <c r="L592" i="3" s="1"/>
  <c r="K420" i="3"/>
  <c r="K592" i="3" s="1"/>
  <c r="I420" i="3"/>
  <c r="I592" i="3" s="1"/>
  <c r="E420" i="3"/>
  <c r="E592" i="3" s="1"/>
  <c r="M420" i="3" l="1"/>
  <c r="M592" i="3" s="1"/>
  <c r="J386" i="3" l="1"/>
  <c r="H386" i="3"/>
  <c r="G386" i="3"/>
  <c r="D386" i="3"/>
  <c r="L385" i="3"/>
  <c r="K385" i="3"/>
  <c r="I385" i="3"/>
  <c r="E385" i="3"/>
  <c r="L384" i="3"/>
  <c r="K384" i="3"/>
  <c r="I384" i="3"/>
  <c r="E384" i="3"/>
  <c r="L383" i="3"/>
  <c r="K383" i="3"/>
  <c r="I383" i="3"/>
  <c r="E383" i="3"/>
  <c r="L381" i="3"/>
  <c r="K381" i="3"/>
  <c r="I381" i="3"/>
  <c r="M381" i="3" s="1"/>
  <c r="L380" i="3"/>
  <c r="K380" i="3"/>
  <c r="I380" i="3"/>
  <c r="E380" i="3"/>
  <c r="L379" i="3"/>
  <c r="K379" i="3"/>
  <c r="I379" i="3"/>
  <c r="M379" i="3" s="1"/>
  <c r="E379" i="3"/>
  <c r="K378" i="3"/>
  <c r="M378" i="3" s="1"/>
  <c r="L377" i="3"/>
  <c r="K377" i="3"/>
  <c r="M377" i="3" s="1"/>
  <c r="I377" i="3"/>
  <c r="L376" i="3"/>
  <c r="K376" i="3"/>
  <c r="I376" i="3"/>
  <c r="M376" i="3" s="1"/>
  <c r="E376" i="3"/>
  <c r="L375" i="3"/>
  <c r="K375" i="3"/>
  <c r="I375" i="3"/>
  <c r="M375" i="3" s="1"/>
  <c r="M374" i="3"/>
  <c r="K374" i="3"/>
  <c r="L373" i="3"/>
  <c r="K373" i="3"/>
  <c r="I373" i="3"/>
  <c r="M373" i="3" s="1"/>
  <c r="L372" i="3"/>
  <c r="K372" i="3"/>
  <c r="I372" i="3"/>
  <c r="M372" i="3" s="1"/>
  <c r="L371" i="3"/>
  <c r="K371" i="3"/>
  <c r="I371" i="3"/>
  <c r="M371" i="3" s="1"/>
  <c r="E371" i="3"/>
  <c r="L370" i="3"/>
  <c r="K370" i="3"/>
  <c r="I370" i="3"/>
  <c r="M370" i="3" s="1"/>
  <c r="E370" i="3"/>
  <c r="L369" i="3"/>
  <c r="K369" i="3"/>
  <c r="I369" i="3"/>
  <c r="M369" i="3" s="1"/>
  <c r="E369" i="3"/>
  <c r="L368" i="3"/>
  <c r="K368" i="3"/>
  <c r="I368" i="3"/>
  <c r="M368" i="3" s="1"/>
  <c r="E368" i="3"/>
  <c r="K367" i="3"/>
  <c r="I367" i="3"/>
  <c r="M367" i="3" s="1"/>
  <c r="E367" i="3"/>
  <c r="L366" i="3"/>
  <c r="K366" i="3"/>
  <c r="I366" i="3"/>
  <c r="M366" i="3" s="1"/>
  <c r="L365" i="3"/>
  <c r="K365" i="3"/>
  <c r="I365" i="3"/>
  <c r="L364" i="3"/>
  <c r="K364" i="3"/>
  <c r="I364" i="3"/>
  <c r="M364" i="3" s="1"/>
  <c r="L363" i="3"/>
  <c r="K363" i="3"/>
  <c r="I363" i="3"/>
  <c r="M363" i="3" s="1"/>
  <c r="L362" i="3"/>
  <c r="K362" i="3"/>
  <c r="I362" i="3"/>
  <c r="E362" i="3"/>
  <c r="L361" i="3"/>
  <c r="K361" i="3"/>
  <c r="I361" i="3"/>
  <c r="M361" i="3" s="1"/>
  <c r="L360" i="3"/>
  <c r="K360" i="3"/>
  <c r="I360" i="3"/>
  <c r="E360" i="3"/>
  <c r="L359" i="3"/>
  <c r="K359" i="3"/>
  <c r="I359" i="3"/>
  <c r="E359" i="3"/>
  <c r="L358" i="3"/>
  <c r="K358" i="3"/>
  <c r="I358" i="3"/>
  <c r="M358" i="3" s="1"/>
  <c r="E358" i="3"/>
  <c r="L357" i="3"/>
  <c r="K357" i="3"/>
  <c r="I357" i="3"/>
  <c r="E357" i="3"/>
  <c r="L356" i="3"/>
  <c r="K356" i="3"/>
  <c r="I356" i="3"/>
  <c r="M356" i="3" s="1"/>
  <c r="E356" i="3"/>
  <c r="L355" i="3"/>
  <c r="K355" i="3"/>
  <c r="I355" i="3"/>
  <c r="E355" i="3"/>
  <c r="L354" i="3"/>
  <c r="K354" i="3"/>
  <c r="I354" i="3"/>
  <c r="M354" i="3" s="1"/>
  <c r="E354" i="3"/>
  <c r="L353" i="3"/>
  <c r="K353" i="3"/>
  <c r="I353" i="3"/>
  <c r="M353" i="3" s="1"/>
  <c r="E353" i="3"/>
  <c r="L352" i="3"/>
  <c r="K352" i="3"/>
  <c r="I352" i="3"/>
  <c r="E352" i="3"/>
  <c r="L347" i="3"/>
  <c r="K347" i="3"/>
  <c r="I347" i="3"/>
  <c r="M347" i="3" s="1"/>
  <c r="L346" i="3"/>
  <c r="K346" i="3"/>
  <c r="I346" i="3"/>
  <c r="L345" i="3"/>
  <c r="K345" i="3"/>
  <c r="I345" i="3"/>
  <c r="L344" i="3"/>
  <c r="K344" i="3"/>
  <c r="I344" i="3"/>
  <c r="M344" i="3" s="1"/>
  <c r="L343" i="3"/>
  <c r="K343" i="3"/>
  <c r="I343" i="3"/>
  <c r="M343" i="3" s="1"/>
  <c r="E343" i="3"/>
  <c r="L342" i="3"/>
  <c r="K342" i="3"/>
  <c r="I342" i="3"/>
  <c r="E342" i="3"/>
  <c r="L341" i="3"/>
  <c r="K341" i="3"/>
  <c r="I341" i="3"/>
  <c r="M341" i="3" s="1"/>
  <c r="E341" i="3"/>
  <c r="L340" i="3"/>
  <c r="K340" i="3"/>
  <c r="I340" i="3"/>
  <c r="M340" i="3" s="1"/>
  <c r="E340" i="3"/>
  <c r="L339" i="3"/>
  <c r="K339" i="3"/>
  <c r="I339" i="3"/>
  <c r="M339" i="3" s="1"/>
  <c r="E339" i="3"/>
  <c r="L338" i="3"/>
  <c r="K338" i="3"/>
  <c r="I338" i="3"/>
  <c r="E338" i="3"/>
  <c r="L337" i="3"/>
  <c r="K337" i="3"/>
  <c r="I337" i="3"/>
  <c r="E337" i="3"/>
  <c r="L336" i="3"/>
  <c r="K336" i="3"/>
  <c r="I336" i="3"/>
  <c r="E336" i="3"/>
  <c r="L335" i="3"/>
  <c r="K335" i="3"/>
  <c r="I335" i="3"/>
  <c r="M335" i="3" s="1"/>
  <c r="E335" i="3"/>
  <c r="L334" i="3"/>
  <c r="K334" i="3"/>
  <c r="I334" i="3"/>
  <c r="M334" i="3" s="1"/>
  <c r="E334" i="3"/>
  <c r="L333" i="3"/>
  <c r="K333" i="3"/>
  <c r="I333" i="3"/>
  <c r="M333" i="3" s="1"/>
  <c r="E333" i="3"/>
  <c r="L332" i="3"/>
  <c r="K332" i="3"/>
  <c r="I332" i="3"/>
  <c r="E332" i="3"/>
  <c r="L331" i="3"/>
  <c r="K331" i="3"/>
  <c r="I331" i="3"/>
  <c r="M331" i="3" s="1"/>
  <c r="L330" i="3"/>
  <c r="K330" i="3"/>
  <c r="I330" i="3"/>
  <c r="L329" i="3"/>
  <c r="K329" i="3"/>
  <c r="I329" i="3"/>
  <c r="L328" i="3"/>
  <c r="K328" i="3"/>
  <c r="I328" i="3"/>
  <c r="L327" i="3"/>
  <c r="K327" i="3"/>
  <c r="I327" i="3"/>
  <c r="M327" i="3" s="1"/>
  <c r="L326" i="3"/>
  <c r="K326" i="3"/>
  <c r="I326" i="3"/>
  <c r="K325" i="3"/>
  <c r="I325" i="3"/>
  <c r="E325" i="3"/>
  <c r="K324" i="3"/>
  <c r="I324" i="3"/>
  <c r="E324" i="3"/>
  <c r="K323" i="3"/>
  <c r="I323" i="3"/>
  <c r="E323" i="3"/>
  <c r="K322" i="3"/>
  <c r="I322" i="3"/>
  <c r="E322" i="3"/>
  <c r="K321" i="3"/>
  <c r="I321" i="3"/>
  <c r="E321" i="3"/>
  <c r="K320" i="3"/>
  <c r="I320" i="3"/>
  <c r="M320" i="3" s="1"/>
  <c r="E320" i="3"/>
  <c r="K319" i="3"/>
  <c r="I319" i="3"/>
  <c r="E319" i="3"/>
  <c r="K318" i="3"/>
  <c r="I318" i="3"/>
  <c r="E318" i="3"/>
  <c r="K317" i="3"/>
  <c r="I317" i="3"/>
  <c r="E317" i="3"/>
  <c r="L316" i="3"/>
  <c r="K316" i="3"/>
  <c r="I316" i="3"/>
  <c r="E316" i="3"/>
  <c r="L315" i="3"/>
  <c r="K315" i="3"/>
  <c r="I315" i="3"/>
  <c r="M315" i="3" s="1"/>
  <c r="E315" i="3"/>
  <c r="L314" i="3"/>
  <c r="K314" i="3"/>
  <c r="I314" i="3"/>
  <c r="M314" i="3" s="1"/>
  <c r="E314" i="3"/>
  <c r="L313" i="3"/>
  <c r="K313" i="3"/>
  <c r="I313" i="3"/>
  <c r="E313" i="3"/>
  <c r="L312" i="3"/>
  <c r="K312" i="3"/>
  <c r="I312" i="3"/>
  <c r="E312" i="3"/>
  <c r="L311" i="3"/>
  <c r="K311" i="3"/>
  <c r="I311" i="3"/>
  <c r="M311" i="3" s="1"/>
  <c r="E311" i="3"/>
  <c r="L310" i="3"/>
  <c r="K310" i="3"/>
  <c r="I310" i="3"/>
  <c r="M310" i="3" s="1"/>
  <c r="E310" i="3"/>
  <c r="L309" i="3"/>
  <c r="K309" i="3"/>
  <c r="I309" i="3"/>
  <c r="M309" i="3" s="1"/>
  <c r="E309" i="3"/>
  <c r="L308" i="3"/>
  <c r="K308" i="3"/>
  <c r="I308" i="3"/>
  <c r="E308" i="3"/>
  <c r="L307" i="3"/>
  <c r="K307" i="3"/>
  <c r="I307" i="3"/>
  <c r="M307" i="3" s="1"/>
  <c r="E307" i="3"/>
  <c r="L306" i="3"/>
  <c r="K306" i="3"/>
  <c r="I306" i="3"/>
  <c r="E306" i="3"/>
  <c r="L305" i="3"/>
  <c r="K305" i="3"/>
  <c r="I305" i="3"/>
  <c r="E305" i="3"/>
  <c r="L304" i="3"/>
  <c r="K304" i="3"/>
  <c r="I304" i="3"/>
  <c r="E304" i="3"/>
  <c r="K303" i="3"/>
  <c r="I303" i="3"/>
  <c r="E303" i="3"/>
  <c r="K302" i="3"/>
  <c r="I302" i="3"/>
  <c r="M302" i="3" s="1"/>
  <c r="E302" i="3"/>
  <c r="L301" i="3"/>
  <c r="K301" i="3"/>
  <c r="I301" i="3"/>
  <c r="M301" i="3" s="1"/>
  <c r="E301" i="3"/>
  <c r="L300" i="3"/>
  <c r="K300" i="3"/>
  <c r="I300" i="3"/>
  <c r="E300" i="3"/>
  <c r="L299" i="3"/>
  <c r="K299" i="3"/>
  <c r="I299" i="3"/>
  <c r="E299" i="3"/>
  <c r="K298" i="3"/>
  <c r="L297" i="3"/>
  <c r="K297" i="3"/>
  <c r="I297" i="3"/>
  <c r="E297" i="3"/>
  <c r="L296" i="3"/>
  <c r="K296" i="3"/>
  <c r="I296" i="3"/>
  <c r="E296" i="3"/>
  <c r="L295" i="3"/>
  <c r="K295" i="3"/>
  <c r="I295" i="3"/>
  <c r="M295" i="3" s="1"/>
  <c r="E295" i="3"/>
  <c r="L294" i="3"/>
  <c r="K294" i="3"/>
  <c r="I294" i="3"/>
  <c r="M294" i="3" s="1"/>
  <c r="E294" i="3"/>
  <c r="L293" i="3"/>
  <c r="K293" i="3"/>
  <c r="I293" i="3"/>
  <c r="E293" i="3"/>
  <c r="L292" i="3"/>
  <c r="K292" i="3"/>
  <c r="I292" i="3"/>
  <c r="E292" i="3"/>
  <c r="L291" i="3"/>
  <c r="K291" i="3"/>
  <c r="I291" i="3"/>
  <c r="E291" i="3"/>
  <c r="L290" i="3"/>
  <c r="K290" i="3"/>
  <c r="I290" i="3"/>
  <c r="M290" i="3" s="1"/>
  <c r="E290" i="3"/>
  <c r="L289" i="3"/>
  <c r="K289" i="3"/>
  <c r="I289" i="3"/>
  <c r="E289" i="3"/>
  <c r="L288" i="3"/>
  <c r="K288" i="3"/>
  <c r="I288" i="3"/>
  <c r="E288" i="3"/>
  <c r="L287" i="3"/>
  <c r="K287" i="3"/>
  <c r="I287" i="3"/>
  <c r="E287" i="3"/>
  <c r="L286" i="3"/>
  <c r="K286" i="3"/>
  <c r="I286" i="3"/>
  <c r="E286" i="3"/>
  <c r="L285" i="3"/>
  <c r="K285" i="3"/>
  <c r="I285" i="3"/>
  <c r="E285" i="3"/>
  <c r="L284" i="3"/>
  <c r="K284" i="3"/>
  <c r="I284" i="3"/>
  <c r="E284" i="3"/>
  <c r="L283" i="3"/>
  <c r="K283" i="3"/>
  <c r="I283" i="3"/>
  <c r="M283" i="3" s="1"/>
  <c r="E283" i="3"/>
  <c r="L282" i="3"/>
  <c r="K282" i="3"/>
  <c r="I282" i="3"/>
  <c r="E282" i="3"/>
  <c r="L281" i="3"/>
  <c r="K281" i="3"/>
  <c r="I281" i="3"/>
  <c r="E281" i="3"/>
  <c r="L280" i="3"/>
  <c r="K280" i="3"/>
  <c r="I280" i="3"/>
  <c r="E280" i="3"/>
  <c r="L279" i="3"/>
  <c r="K279" i="3"/>
  <c r="I279" i="3"/>
  <c r="M279" i="3" s="1"/>
  <c r="E279" i="3"/>
  <c r="L278" i="3"/>
  <c r="K278" i="3"/>
  <c r="I278" i="3"/>
  <c r="M278" i="3" s="1"/>
  <c r="E278" i="3"/>
  <c r="L277" i="3"/>
  <c r="K277" i="3"/>
  <c r="I277" i="3"/>
  <c r="E277" i="3"/>
  <c r="L276" i="3"/>
  <c r="K276" i="3"/>
  <c r="I276" i="3"/>
  <c r="E276" i="3"/>
  <c r="L275" i="3"/>
  <c r="K275" i="3"/>
  <c r="I275" i="3"/>
  <c r="M275" i="3" s="1"/>
  <c r="E275" i="3"/>
  <c r="K274" i="3"/>
  <c r="I274" i="3"/>
  <c r="E274" i="3"/>
  <c r="L273" i="3"/>
  <c r="K273" i="3"/>
  <c r="I273" i="3"/>
  <c r="M273" i="3" s="1"/>
  <c r="E273" i="3"/>
  <c r="K272" i="3"/>
  <c r="I272" i="3"/>
  <c r="E272" i="3"/>
  <c r="L271" i="3"/>
  <c r="K271" i="3"/>
  <c r="I271" i="3"/>
  <c r="M271" i="3" s="1"/>
  <c r="L270" i="3"/>
  <c r="K270" i="3"/>
  <c r="I270" i="3"/>
  <c r="M270" i="3" s="1"/>
  <c r="E270" i="3"/>
  <c r="K269" i="3"/>
  <c r="I269" i="3"/>
  <c r="M269" i="3" s="1"/>
  <c r="E269" i="3"/>
  <c r="K268" i="3"/>
  <c r="I268" i="3"/>
  <c r="E268" i="3"/>
  <c r="K267" i="3"/>
  <c r="I267" i="3"/>
  <c r="M267" i="3" s="1"/>
  <c r="E267" i="3"/>
  <c r="L266" i="3"/>
  <c r="K266" i="3"/>
  <c r="I266" i="3"/>
  <c r="E266" i="3"/>
  <c r="K265" i="3"/>
  <c r="I265" i="3"/>
  <c r="E265" i="3"/>
  <c r="L264" i="3"/>
  <c r="K264" i="3"/>
  <c r="I264" i="3"/>
  <c r="M264" i="3" s="1"/>
  <c r="E264" i="3"/>
  <c r="L263" i="3"/>
  <c r="K263" i="3"/>
  <c r="I263" i="3"/>
  <c r="E263" i="3"/>
  <c r="L262" i="3"/>
  <c r="K262" i="3"/>
  <c r="I262" i="3"/>
  <c r="M262" i="3" s="1"/>
  <c r="E262" i="3"/>
  <c r="L261" i="3"/>
  <c r="K261" i="3"/>
  <c r="I261" i="3"/>
  <c r="M261" i="3" s="1"/>
  <c r="E261" i="3"/>
  <c r="L260" i="3"/>
  <c r="K260" i="3"/>
  <c r="I260" i="3"/>
  <c r="M260" i="3" s="1"/>
  <c r="E260" i="3"/>
  <c r="L259" i="3"/>
  <c r="K259" i="3"/>
  <c r="I259" i="3"/>
  <c r="M259" i="3" s="1"/>
  <c r="E259" i="3"/>
  <c r="L258" i="3"/>
  <c r="K258" i="3"/>
  <c r="I258" i="3"/>
  <c r="M258" i="3" s="1"/>
  <c r="E258" i="3"/>
  <c r="L257" i="3"/>
  <c r="K257" i="3"/>
  <c r="I257" i="3"/>
  <c r="M257" i="3" s="1"/>
  <c r="E257" i="3"/>
  <c r="L256" i="3"/>
  <c r="K256" i="3"/>
  <c r="I256" i="3"/>
  <c r="E256" i="3"/>
  <c r="L255" i="3"/>
  <c r="K255" i="3"/>
  <c r="I255" i="3"/>
  <c r="M255" i="3" s="1"/>
  <c r="E255" i="3"/>
  <c r="L254" i="3"/>
  <c r="K254" i="3"/>
  <c r="I254" i="3"/>
  <c r="M254" i="3" s="1"/>
  <c r="E254" i="3"/>
  <c r="L253" i="3"/>
  <c r="K253" i="3"/>
  <c r="I253" i="3"/>
  <c r="M253" i="3" s="1"/>
  <c r="E253" i="3"/>
  <c r="L252" i="3"/>
  <c r="I252" i="3"/>
  <c r="E252" i="3"/>
  <c r="L251" i="3"/>
  <c r="K251" i="3"/>
  <c r="I251" i="3"/>
  <c r="E251" i="3"/>
  <c r="L250" i="3"/>
  <c r="K250" i="3"/>
  <c r="I250" i="3"/>
  <c r="E250" i="3"/>
  <c r="L249" i="3"/>
  <c r="K249" i="3"/>
  <c r="I249" i="3"/>
  <c r="M249" i="3" s="1"/>
  <c r="E249" i="3"/>
  <c r="L248" i="3"/>
  <c r="K248" i="3"/>
  <c r="I248" i="3"/>
  <c r="M248" i="3" s="1"/>
  <c r="E248" i="3"/>
  <c r="L247" i="3"/>
  <c r="K247" i="3"/>
  <c r="I247" i="3"/>
  <c r="E247" i="3"/>
  <c r="K246" i="3"/>
  <c r="I246" i="3"/>
  <c r="E246" i="3"/>
  <c r="L245" i="3"/>
  <c r="K245" i="3"/>
  <c r="I245" i="3"/>
  <c r="E245" i="3"/>
  <c r="L244" i="3"/>
  <c r="K244" i="3"/>
  <c r="I244" i="3"/>
  <c r="M244" i="3" s="1"/>
  <c r="E244" i="3"/>
  <c r="L243" i="3"/>
  <c r="K243" i="3"/>
  <c r="I243" i="3"/>
  <c r="M243" i="3" s="1"/>
  <c r="E243" i="3"/>
  <c r="M242" i="3"/>
  <c r="K242" i="3"/>
  <c r="I242" i="3"/>
  <c r="E242" i="3"/>
  <c r="M241" i="3"/>
  <c r="K241" i="3"/>
  <c r="I241" i="3"/>
  <c r="E241" i="3"/>
  <c r="M240" i="3"/>
  <c r="K240" i="3"/>
  <c r="I240" i="3"/>
  <c r="E240" i="3"/>
  <c r="M239" i="3"/>
  <c r="K239" i="3"/>
  <c r="I239" i="3"/>
  <c r="E239" i="3"/>
  <c r="M238" i="3"/>
  <c r="K238" i="3"/>
  <c r="I238" i="3"/>
  <c r="E238" i="3"/>
  <c r="M237" i="3"/>
  <c r="K237" i="3"/>
  <c r="I237" i="3"/>
  <c r="E237" i="3"/>
  <c r="M236" i="3"/>
  <c r="K236" i="3"/>
  <c r="I236" i="3"/>
  <c r="E236" i="3"/>
  <c r="K235" i="3"/>
  <c r="I235" i="3"/>
  <c r="E235" i="3"/>
  <c r="M234" i="3"/>
  <c r="K234" i="3"/>
  <c r="I234" i="3"/>
  <c r="E234" i="3"/>
  <c r="M233" i="3"/>
  <c r="K233" i="3"/>
  <c r="I233" i="3"/>
  <c r="E233" i="3"/>
  <c r="M232" i="3"/>
  <c r="K232" i="3"/>
  <c r="I232" i="3"/>
  <c r="E232" i="3"/>
  <c r="M231" i="3"/>
  <c r="K231" i="3"/>
  <c r="I231" i="3"/>
  <c r="E231" i="3"/>
  <c r="M230" i="3"/>
  <c r="K230" i="3"/>
  <c r="I230" i="3"/>
  <c r="E230" i="3"/>
  <c r="M229" i="3"/>
  <c r="K229" i="3"/>
  <c r="I229" i="3"/>
  <c r="E229" i="3"/>
  <c r="K228" i="3"/>
  <c r="I228" i="3"/>
  <c r="E228" i="3"/>
  <c r="M227" i="3"/>
  <c r="K227" i="3"/>
  <c r="I227" i="3"/>
  <c r="E227" i="3"/>
  <c r="M226" i="3"/>
  <c r="K226" i="3"/>
  <c r="I226" i="3"/>
  <c r="E226" i="3"/>
  <c r="M225" i="3"/>
  <c r="K225" i="3"/>
  <c r="I225" i="3"/>
  <c r="E225" i="3"/>
  <c r="M224" i="3"/>
  <c r="K224" i="3"/>
  <c r="I224" i="3"/>
  <c r="E224" i="3"/>
  <c r="M223" i="3"/>
  <c r="K223" i="3"/>
  <c r="I223" i="3"/>
  <c r="E223" i="3"/>
  <c r="M222" i="3"/>
  <c r="K222" i="3"/>
  <c r="I222" i="3"/>
  <c r="E222" i="3"/>
  <c r="M221" i="3"/>
  <c r="K221" i="3"/>
  <c r="I221" i="3"/>
  <c r="E221" i="3"/>
  <c r="M220" i="3"/>
  <c r="K220" i="3"/>
  <c r="I220" i="3"/>
  <c r="E220" i="3"/>
  <c r="M219" i="3"/>
  <c r="K219" i="3"/>
  <c r="I219" i="3"/>
  <c r="E219" i="3"/>
  <c r="M218" i="3"/>
  <c r="K218" i="3"/>
  <c r="I218" i="3"/>
  <c r="E218" i="3"/>
  <c r="M217" i="3"/>
  <c r="K217" i="3"/>
  <c r="I217" i="3"/>
  <c r="E217" i="3"/>
  <c r="L216" i="3"/>
  <c r="K216" i="3"/>
  <c r="I216" i="3"/>
  <c r="L215" i="3"/>
  <c r="K215" i="3"/>
  <c r="I215" i="3"/>
  <c r="E215" i="3"/>
  <c r="M274" i="3" l="1"/>
  <c r="M300" i="3"/>
  <c r="M323" i="3"/>
  <c r="M330" i="3"/>
  <c r="M346" i="3"/>
  <c r="M355" i="3"/>
  <c r="M360" i="3"/>
  <c r="M385" i="3"/>
  <c r="M326" i="3"/>
  <c r="M345" i="3"/>
  <c r="M245" i="3"/>
  <c r="M282" i="3"/>
  <c r="M287" i="3"/>
  <c r="M303" i="3"/>
  <c r="M332" i="3"/>
  <c r="M337" i="3"/>
  <c r="M342" i="3"/>
  <c r="M352" i="3"/>
  <c r="M263" i="3"/>
  <c r="M306" i="3"/>
  <c r="M329" i="3"/>
  <c r="M359" i="3"/>
  <c r="M384" i="3"/>
  <c r="M216" i="3"/>
  <c r="M296" i="3"/>
  <c r="M276" i="3"/>
  <c r="M313" i="3"/>
  <c r="M325" i="3"/>
  <c r="M383" i="3"/>
  <c r="M305" i="3"/>
  <c r="M281" i="3"/>
  <c r="M266" i="3"/>
  <c r="M272" i="3"/>
  <c r="M357" i="3"/>
  <c r="M362" i="3"/>
  <c r="M289" i="3"/>
  <c r="M250" i="3"/>
  <c r="E386" i="3"/>
  <c r="M256" i="3"/>
  <c r="M286" i="3"/>
  <c r="M291" i="3"/>
  <c r="M338" i="3"/>
  <c r="I386" i="3"/>
  <c r="M285" i="3"/>
  <c r="M365" i="3"/>
  <c r="M321" i="3"/>
  <c r="M251" i="3"/>
  <c r="K386" i="3"/>
  <c r="M304" i="3"/>
  <c r="M318" i="3"/>
  <c r="M268" i="3"/>
  <c r="M284" i="3"/>
  <c r="M280" i="3"/>
  <c r="M247" i="3"/>
  <c r="L386" i="3"/>
  <c r="M292" i="3"/>
  <c r="M288" i="3"/>
  <c r="M293" i="3"/>
  <c r="M299" i="3"/>
  <c r="M328" i="3"/>
  <c r="M316" i="3"/>
  <c r="M312" i="3"/>
  <c r="M297" i="3"/>
  <c r="M324" i="3"/>
  <c r="M380" i="3"/>
  <c r="M277" i="3"/>
  <c r="M308" i="3"/>
  <c r="M319" i="3"/>
  <c r="M336" i="3"/>
  <c r="M215" i="3"/>
  <c r="M386" i="3" l="1"/>
  <c r="J185" i="3" l="1"/>
  <c r="H185" i="3"/>
  <c r="G185" i="3"/>
  <c r="D185" i="3"/>
  <c r="L184" i="3"/>
  <c r="K184" i="3"/>
  <c r="I184" i="3"/>
  <c r="M184" i="3" s="1"/>
  <c r="E184" i="3"/>
  <c r="L183" i="3"/>
  <c r="K183" i="3"/>
  <c r="I183" i="3"/>
  <c r="M183" i="3" s="1"/>
  <c r="E183" i="3"/>
  <c r="L182" i="3"/>
  <c r="K182" i="3"/>
  <c r="I182" i="3"/>
  <c r="M182" i="3" s="1"/>
  <c r="E182" i="3"/>
  <c r="L180" i="3"/>
  <c r="K180" i="3"/>
  <c r="I180" i="3"/>
  <c r="M180" i="3" s="1"/>
  <c r="L179" i="3"/>
  <c r="K179" i="3"/>
  <c r="I179" i="3"/>
  <c r="M179" i="3" s="1"/>
  <c r="E179" i="3"/>
  <c r="L178" i="3"/>
  <c r="K178" i="3"/>
  <c r="I178" i="3"/>
  <c r="E178" i="3"/>
  <c r="K177" i="3"/>
  <c r="M177" i="3" s="1"/>
  <c r="L176" i="3"/>
  <c r="K176" i="3"/>
  <c r="I176" i="3"/>
  <c r="M176" i="3" s="1"/>
  <c r="L175" i="3"/>
  <c r="K175" i="3"/>
  <c r="I175" i="3"/>
  <c r="M175" i="3" s="1"/>
  <c r="E175" i="3"/>
  <c r="L174" i="3"/>
  <c r="K174" i="3"/>
  <c r="I174" i="3"/>
  <c r="M174" i="3" s="1"/>
  <c r="K173" i="3"/>
  <c r="M173" i="3" s="1"/>
  <c r="L172" i="3"/>
  <c r="K172" i="3"/>
  <c r="I172" i="3"/>
  <c r="M172" i="3" s="1"/>
  <c r="L171" i="3"/>
  <c r="K171" i="3"/>
  <c r="I171" i="3"/>
  <c r="M171" i="3" s="1"/>
  <c r="L170" i="3"/>
  <c r="K170" i="3"/>
  <c r="I170" i="3"/>
  <c r="E170" i="3"/>
  <c r="L169" i="3"/>
  <c r="K169" i="3"/>
  <c r="I169" i="3"/>
  <c r="M169" i="3" s="1"/>
  <c r="E169" i="3"/>
  <c r="L168" i="3"/>
  <c r="K168" i="3"/>
  <c r="I168" i="3"/>
  <c r="M168" i="3" s="1"/>
  <c r="E168" i="3"/>
  <c r="L167" i="3"/>
  <c r="K167" i="3"/>
  <c r="I167" i="3"/>
  <c r="E167" i="3"/>
  <c r="K166" i="3"/>
  <c r="I166" i="3"/>
  <c r="M166" i="3" s="1"/>
  <c r="E166" i="3"/>
  <c r="L165" i="3"/>
  <c r="K165" i="3"/>
  <c r="I165" i="3"/>
  <c r="L164" i="3"/>
  <c r="K164" i="3"/>
  <c r="I164" i="3"/>
  <c r="M164" i="3" s="1"/>
  <c r="L163" i="3"/>
  <c r="K163" i="3"/>
  <c r="I163" i="3"/>
  <c r="M163" i="3" s="1"/>
  <c r="L162" i="3"/>
  <c r="K162" i="3"/>
  <c r="I162" i="3"/>
  <c r="M162" i="3" s="1"/>
  <c r="L161" i="3"/>
  <c r="K161" i="3"/>
  <c r="I161" i="3"/>
  <c r="E161" i="3"/>
  <c r="L160" i="3"/>
  <c r="K160" i="3"/>
  <c r="I160" i="3"/>
  <c r="M160" i="3" s="1"/>
  <c r="L159" i="3"/>
  <c r="K159" i="3"/>
  <c r="I159" i="3"/>
  <c r="M159" i="3" s="1"/>
  <c r="E159" i="3"/>
  <c r="L158" i="3"/>
  <c r="K158" i="3"/>
  <c r="I158" i="3"/>
  <c r="E158" i="3"/>
  <c r="L157" i="3"/>
  <c r="K157" i="3"/>
  <c r="I157" i="3"/>
  <c r="M157" i="3" s="1"/>
  <c r="E157" i="3"/>
  <c r="L156" i="3"/>
  <c r="K156" i="3"/>
  <c r="I156" i="3"/>
  <c r="M156" i="3" s="1"/>
  <c r="E156" i="3"/>
  <c r="L155" i="3"/>
  <c r="K155" i="3"/>
  <c r="I155" i="3"/>
  <c r="E155" i="3"/>
  <c r="L154" i="3"/>
  <c r="K154" i="3"/>
  <c r="I154" i="3"/>
  <c r="E154" i="3"/>
  <c r="L153" i="3"/>
  <c r="K153" i="3"/>
  <c r="I153" i="3"/>
  <c r="M153" i="3" s="1"/>
  <c r="E153" i="3"/>
  <c r="L152" i="3"/>
  <c r="K152" i="3"/>
  <c r="I152" i="3"/>
  <c r="M152" i="3" s="1"/>
  <c r="E152" i="3"/>
  <c r="L151" i="3"/>
  <c r="K151" i="3"/>
  <c r="I151" i="3"/>
  <c r="M151" i="3" s="1"/>
  <c r="E151" i="3"/>
  <c r="L146" i="3"/>
  <c r="K146" i="3"/>
  <c r="I146" i="3"/>
  <c r="L145" i="3"/>
  <c r="K145" i="3"/>
  <c r="I145" i="3"/>
  <c r="M145" i="3" s="1"/>
  <c r="L144" i="3"/>
  <c r="K144" i="3"/>
  <c r="I144" i="3"/>
  <c r="L143" i="3"/>
  <c r="K143" i="3"/>
  <c r="I143" i="3"/>
  <c r="M143" i="3" s="1"/>
  <c r="L142" i="3"/>
  <c r="K142" i="3"/>
  <c r="I142" i="3"/>
  <c r="M142" i="3" s="1"/>
  <c r="E142" i="3"/>
  <c r="L141" i="3"/>
  <c r="K141" i="3"/>
  <c r="I141" i="3"/>
  <c r="E141" i="3"/>
  <c r="L140" i="3"/>
  <c r="K140" i="3"/>
  <c r="I140" i="3"/>
  <c r="M140" i="3" s="1"/>
  <c r="E140" i="3"/>
  <c r="L139" i="3"/>
  <c r="K139" i="3"/>
  <c r="I139" i="3"/>
  <c r="E139" i="3"/>
  <c r="L138" i="3"/>
  <c r="K138" i="3"/>
  <c r="I138" i="3"/>
  <c r="M138" i="3" s="1"/>
  <c r="E138" i="3"/>
  <c r="L137" i="3"/>
  <c r="K137" i="3"/>
  <c r="I137" i="3"/>
  <c r="M137" i="3" s="1"/>
  <c r="E137" i="3"/>
  <c r="L136" i="3"/>
  <c r="K136" i="3"/>
  <c r="I136" i="3"/>
  <c r="E136" i="3"/>
  <c r="L135" i="3"/>
  <c r="K135" i="3"/>
  <c r="I135" i="3"/>
  <c r="M135" i="3" s="1"/>
  <c r="E135" i="3"/>
  <c r="L134" i="3"/>
  <c r="K134" i="3"/>
  <c r="I134" i="3"/>
  <c r="E134" i="3"/>
  <c r="L133" i="3"/>
  <c r="K133" i="3"/>
  <c r="I133" i="3"/>
  <c r="M133" i="3" s="1"/>
  <c r="E133" i="3"/>
  <c r="L132" i="3"/>
  <c r="K132" i="3"/>
  <c r="I132" i="3"/>
  <c r="E132" i="3"/>
  <c r="L131" i="3"/>
  <c r="K131" i="3"/>
  <c r="I131" i="3"/>
  <c r="E131" i="3"/>
  <c r="L130" i="3"/>
  <c r="K130" i="3"/>
  <c r="I130" i="3"/>
  <c r="M130" i="3" s="1"/>
  <c r="L129" i="3"/>
  <c r="K129" i="3"/>
  <c r="I129" i="3"/>
  <c r="L128" i="3"/>
  <c r="K128" i="3"/>
  <c r="I128" i="3"/>
  <c r="L127" i="3"/>
  <c r="K127" i="3"/>
  <c r="I127" i="3"/>
  <c r="M127" i="3" s="1"/>
  <c r="L126" i="3"/>
  <c r="K126" i="3"/>
  <c r="I126" i="3"/>
  <c r="L125" i="3"/>
  <c r="K125" i="3"/>
  <c r="I125" i="3"/>
  <c r="M125" i="3" s="1"/>
  <c r="K124" i="3"/>
  <c r="I124" i="3"/>
  <c r="M124" i="3" s="1"/>
  <c r="E124" i="3"/>
  <c r="K123" i="3"/>
  <c r="I123" i="3"/>
  <c r="M123" i="3" s="1"/>
  <c r="E123" i="3"/>
  <c r="K122" i="3"/>
  <c r="I122" i="3"/>
  <c r="M122" i="3" s="1"/>
  <c r="E122" i="3"/>
  <c r="K121" i="3"/>
  <c r="I121" i="3"/>
  <c r="E121" i="3"/>
  <c r="K120" i="3"/>
  <c r="I120" i="3"/>
  <c r="M120" i="3" s="1"/>
  <c r="E120" i="3"/>
  <c r="K119" i="3"/>
  <c r="I119" i="3"/>
  <c r="E119" i="3"/>
  <c r="K118" i="3"/>
  <c r="I118" i="3"/>
  <c r="M118" i="3" s="1"/>
  <c r="E118" i="3"/>
  <c r="K117" i="3"/>
  <c r="I117" i="3"/>
  <c r="E117" i="3"/>
  <c r="K116" i="3"/>
  <c r="I116" i="3"/>
  <c r="E116" i="3"/>
  <c r="L115" i="3"/>
  <c r="K115" i="3"/>
  <c r="I115" i="3"/>
  <c r="M115" i="3" s="1"/>
  <c r="E115" i="3"/>
  <c r="L114" i="3"/>
  <c r="K114" i="3"/>
  <c r="I114" i="3"/>
  <c r="M114" i="3" s="1"/>
  <c r="E114" i="3"/>
  <c r="L113" i="3"/>
  <c r="K113" i="3"/>
  <c r="I113" i="3"/>
  <c r="M113" i="3" s="1"/>
  <c r="E113" i="3"/>
  <c r="L112" i="3"/>
  <c r="K112" i="3"/>
  <c r="I112" i="3"/>
  <c r="M112" i="3" s="1"/>
  <c r="E112" i="3"/>
  <c r="L111" i="3"/>
  <c r="K111" i="3"/>
  <c r="I111" i="3"/>
  <c r="M111" i="3" s="1"/>
  <c r="E111" i="3"/>
  <c r="L110" i="3"/>
  <c r="K110" i="3"/>
  <c r="I110" i="3"/>
  <c r="M110" i="3" s="1"/>
  <c r="E110" i="3"/>
  <c r="L109" i="3"/>
  <c r="K109" i="3"/>
  <c r="I109" i="3"/>
  <c r="M109" i="3" s="1"/>
  <c r="E109" i="3"/>
  <c r="L108" i="3"/>
  <c r="K108" i="3"/>
  <c r="I108" i="3"/>
  <c r="M108" i="3" s="1"/>
  <c r="E108" i="3"/>
  <c r="L107" i="3"/>
  <c r="K107" i="3"/>
  <c r="I107" i="3"/>
  <c r="M107" i="3" s="1"/>
  <c r="E107" i="3"/>
  <c r="L106" i="3"/>
  <c r="K106" i="3"/>
  <c r="I106" i="3"/>
  <c r="E106" i="3"/>
  <c r="L105" i="3"/>
  <c r="K105" i="3"/>
  <c r="I105" i="3"/>
  <c r="M105" i="3" s="1"/>
  <c r="E105" i="3"/>
  <c r="L104" i="3"/>
  <c r="K104" i="3"/>
  <c r="I104" i="3"/>
  <c r="M104" i="3" s="1"/>
  <c r="E104" i="3"/>
  <c r="L103" i="3"/>
  <c r="K103" i="3"/>
  <c r="I103" i="3"/>
  <c r="M103" i="3" s="1"/>
  <c r="E103" i="3"/>
  <c r="K102" i="3"/>
  <c r="I102" i="3"/>
  <c r="E102" i="3"/>
  <c r="K101" i="3"/>
  <c r="I101" i="3"/>
  <c r="E101" i="3"/>
  <c r="L100" i="3"/>
  <c r="K100" i="3"/>
  <c r="I100" i="3"/>
  <c r="M100" i="3" s="1"/>
  <c r="E100" i="3"/>
  <c r="L99" i="3"/>
  <c r="K99" i="3"/>
  <c r="I99" i="3"/>
  <c r="M99" i="3" s="1"/>
  <c r="E99" i="3"/>
  <c r="L98" i="3"/>
  <c r="K98" i="3"/>
  <c r="I98" i="3"/>
  <c r="E98" i="3"/>
  <c r="K97" i="3"/>
  <c r="L96" i="3"/>
  <c r="K96" i="3"/>
  <c r="I96" i="3"/>
  <c r="E96" i="3"/>
  <c r="L95" i="3"/>
  <c r="K95" i="3"/>
  <c r="I95" i="3"/>
  <c r="M95" i="3" s="1"/>
  <c r="E95" i="3"/>
  <c r="L94" i="3"/>
  <c r="K94" i="3"/>
  <c r="I94" i="3"/>
  <c r="E94" i="3"/>
  <c r="L93" i="3"/>
  <c r="K93" i="3"/>
  <c r="I93" i="3"/>
  <c r="M93" i="3" s="1"/>
  <c r="E93" i="3"/>
  <c r="L92" i="3"/>
  <c r="K92" i="3"/>
  <c r="I92" i="3"/>
  <c r="M92" i="3" s="1"/>
  <c r="E92" i="3"/>
  <c r="L91" i="3"/>
  <c r="K91" i="3"/>
  <c r="I91" i="3"/>
  <c r="E91" i="3"/>
  <c r="L90" i="3"/>
  <c r="K90" i="3"/>
  <c r="I90" i="3"/>
  <c r="M90" i="3" s="1"/>
  <c r="E90" i="3"/>
  <c r="L89" i="3"/>
  <c r="K89" i="3"/>
  <c r="I89" i="3"/>
  <c r="E89" i="3"/>
  <c r="L88" i="3"/>
  <c r="K88" i="3"/>
  <c r="I88" i="3"/>
  <c r="M88" i="3" s="1"/>
  <c r="E88" i="3"/>
  <c r="L87" i="3"/>
  <c r="K87" i="3"/>
  <c r="I87" i="3"/>
  <c r="M87" i="3" s="1"/>
  <c r="E87" i="3"/>
  <c r="L86" i="3"/>
  <c r="K86" i="3"/>
  <c r="I86" i="3"/>
  <c r="E86" i="3"/>
  <c r="L85" i="3"/>
  <c r="K85" i="3"/>
  <c r="I85" i="3"/>
  <c r="M85" i="3" s="1"/>
  <c r="E85" i="3"/>
  <c r="L84" i="3"/>
  <c r="K84" i="3"/>
  <c r="I84" i="3"/>
  <c r="M84" i="3" s="1"/>
  <c r="E84" i="3"/>
  <c r="L83" i="3"/>
  <c r="K83" i="3"/>
  <c r="I83" i="3"/>
  <c r="M83" i="3" s="1"/>
  <c r="E83" i="3"/>
  <c r="L82" i="3"/>
  <c r="K82" i="3"/>
  <c r="I82" i="3"/>
  <c r="M82" i="3" s="1"/>
  <c r="E82" i="3"/>
  <c r="L81" i="3"/>
  <c r="K81" i="3"/>
  <c r="I81" i="3"/>
  <c r="E81" i="3"/>
  <c r="L80" i="3"/>
  <c r="K80" i="3"/>
  <c r="I80" i="3"/>
  <c r="M80" i="3" s="1"/>
  <c r="E80" i="3"/>
  <c r="L79" i="3"/>
  <c r="K79" i="3"/>
  <c r="I79" i="3"/>
  <c r="M79" i="3" s="1"/>
  <c r="E79" i="3"/>
  <c r="L78" i="3"/>
  <c r="K78" i="3"/>
  <c r="I78" i="3"/>
  <c r="E78" i="3"/>
  <c r="L77" i="3"/>
  <c r="K77" i="3"/>
  <c r="I77" i="3"/>
  <c r="M77" i="3" s="1"/>
  <c r="E77" i="3"/>
  <c r="L76" i="3"/>
  <c r="K76" i="3"/>
  <c r="I76" i="3"/>
  <c r="E76" i="3"/>
  <c r="L75" i="3"/>
  <c r="K75" i="3"/>
  <c r="I75" i="3"/>
  <c r="M75" i="3" s="1"/>
  <c r="E75" i="3"/>
  <c r="L74" i="3"/>
  <c r="K74" i="3"/>
  <c r="I74" i="3"/>
  <c r="M74" i="3" s="1"/>
  <c r="E74" i="3"/>
  <c r="K73" i="3"/>
  <c r="I73" i="3"/>
  <c r="E73" i="3"/>
  <c r="L72" i="3"/>
  <c r="K72" i="3"/>
  <c r="I72" i="3"/>
  <c r="M72" i="3" s="1"/>
  <c r="E72" i="3"/>
  <c r="K71" i="3"/>
  <c r="I71" i="3"/>
  <c r="M71" i="3" s="1"/>
  <c r="E71" i="3"/>
  <c r="L70" i="3"/>
  <c r="K70" i="3"/>
  <c r="I70" i="3"/>
  <c r="L69" i="3"/>
  <c r="K69" i="3"/>
  <c r="I69" i="3"/>
  <c r="E69" i="3"/>
  <c r="K68" i="3"/>
  <c r="I68" i="3"/>
  <c r="M68" i="3" s="1"/>
  <c r="E68" i="3"/>
  <c r="K67" i="3"/>
  <c r="I67" i="3"/>
  <c r="E67" i="3"/>
  <c r="K66" i="3"/>
  <c r="I66" i="3"/>
  <c r="M66" i="3" s="1"/>
  <c r="E66" i="3"/>
  <c r="L65" i="3"/>
  <c r="K65" i="3"/>
  <c r="I65" i="3"/>
  <c r="M65" i="3" s="1"/>
  <c r="E65" i="3"/>
  <c r="L64" i="3"/>
  <c r="K64" i="3"/>
  <c r="I64" i="3"/>
  <c r="E64" i="3"/>
  <c r="L63" i="3"/>
  <c r="K63" i="3"/>
  <c r="I63" i="3"/>
  <c r="M63" i="3" s="1"/>
  <c r="E63" i="3"/>
  <c r="L62" i="3"/>
  <c r="K62" i="3"/>
  <c r="I62" i="3"/>
  <c r="E62" i="3"/>
  <c r="L61" i="3"/>
  <c r="K61" i="3"/>
  <c r="I61" i="3"/>
  <c r="M61" i="3" s="1"/>
  <c r="E61" i="3"/>
  <c r="L60" i="3"/>
  <c r="K60" i="3"/>
  <c r="I60" i="3"/>
  <c r="M60" i="3" s="1"/>
  <c r="E60" i="3"/>
  <c r="L59" i="3"/>
  <c r="K59" i="3"/>
  <c r="I59" i="3"/>
  <c r="E59" i="3"/>
  <c r="L58" i="3"/>
  <c r="K58" i="3"/>
  <c r="I58" i="3"/>
  <c r="M58" i="3" s="1"/>
  <c r="E58" i="3"/>
  <c r="L57" i="3"/>
  <c r="K57" i="3"/>
  <c r="I57" i="3"/>
  <c r="E57" i="3"/>
  <c r="L56" i="3"/>
  <c r="K56" i="3"/>
  <c r="I56" i="3"/>
  <c r="M56" i="3" s="1"/>
  <c r="E56" i="3"/>
  <c r="L55" i="3"/>
  <c r="K55" i="3"/>
  <c r="I55" i="3"/>
  <c r="M55" i="3" s="1"/>
  <c r="E55" i="3"/>
  <c r="L54" i="3"/>
  <c r="K54" i="3"/>
  <c r="I54" i="3"/>
  <c r="E54" i="3"/>
  <c r="L53" i="3"/>
  <c r="K53" i="3"/>
  <c r="I53" i="3"/>
  <c r="M53" i="3" s="1"/>
  <c r="E53" i="3"/>
  <c r="L52" i="3"/>
  <c r="K52" i="3"/>
  <c r="I52" i="3"/>
  <c r="M52" i="3" s="1"/>
  <c r="E52" i="3"/>
  <c r="L51" i="3"/>
  <c r="I51" i="3"/>
  <c r="M51" i="3" s="1"/>
  <c r="E51" i="3"/>
  <c r="L50" i="3"/>
  <c r="K50" i="3"/>
  <c r="I50" i="3"/>
  <c r="M50" i="3" s="1"/>
  <c r="E50" i="3"/>
  <c r="L49" i="3"/>
  <c r="K49" i="3"/>
  <c r="I49" i="3"/>
  <c r="M49" i="3" s="1"/>
  <c r="E49" i="3"/>
  <c r="L48" i="3"/>
  <c r="K48" i="3"/>
  <c r="I48" i="3"/>
  <c r="E48" i="3"/>
  <c r="L47" i="3"/>
  <c r="K47" i="3"/>
  <c r="I47" i="3"/>
  <c r="M47" i="3" s="1"/>
  <c r="E47" i="3"/>
  <c r="L46" i="3"/>
  <c r="K46" i="3"/>
  <c r="I46" i="3"/>
  <c r="M46" i="3" s="1"/>
  <c r="E46" i="3"/>
  <c r="L45" i="3"/>
  <c r="K45" i="3"/>
  <c r="I45" i="3"/>
  <c r="M45" i="3" s="1"/>
  <c r="E45" i="3"/>
  <c r="L44" i="3"/>
  <c r="K44" i="3"/>
  <c r="I44" i="3"/>
  <c r="M44" i="3" s="1"/>
  <c r="E44" i="3"/>
  <c r="L43" i="3"/>
  <c r="K43" i="3"/>
  <c r="I43" i="3"/>
  <c r="E43" i="3"/>
  <c r="L42" i="3"/>
  <c r="K42" i="3"/>
  <c r="I42" i="3"/>
  <c r="M42" i="3" s="1"/>
  <c r="E42" i="3"/>
  <c r="M41" i="3"/>
  <c r="K41" i="3"/>
  <c r="I41" i="3"/>
  <c r="E41" i="3"/>
  <c r="M40" i="3"/>
  <c r="K40" i="3"/>
  <c r="I40" i="3"/>
  <c r="E40" i="3"/>
  <c r="M39" i="3"/>
  <c r="K39" i="3"/>
  <c r="I39" i="3"/>
  <c r="E39" i="3"/>
  <c r="M38" i="3"/>
  <c r="K38" i="3"/>
  <c r="I38" i="3"/>
  <c r="E38" i="3"/>
  <c r="M37" i="3"/>
  <c r="K37" i="3"/>
  <c r="I37" i="3"/>
  <c r="E37" i="3"/>
  <c r="M36" i="3"/>
  <c r="K36" i="3"/>
  <c r="I36" i="3"/>
  <c r="E36" i="3"/>
  <c r="M35" i="3"/>
  <c r="K35" i="3"/>
  <c r="I35" i="3"/>
  <c r="E35" i="3"/>
  <c r="K34" i="3"/>
  <c r="I34" i="3"/>
  <c r="E34" i="3"/>
  <c r="M33" i="3"/>
  <c r="K33" i="3"/>
  <c r="I33" i="3"/>
  <c r="E33" i="3"/>
  <c r="M32" i="3"/>
  <c r="K32" i="3"/>
  <c r="I32" i="3"/>
  <c r="E32" i="3"/>
  <c r="M31" i="3"/>
  <c r="K31" i="3"/>
  <c r="I31" i="3"/>
  <c r="E31" i="3"/>
  <c r="M30" i="3"/>
  <c r="K30" i="3"/>
  <c r="I30" i="3"/>
  <c r="E30" i="3"/>
  <c r="M29" i="3"/>
  <c r="K29" i="3"/>
  <c r="I29" i="3"/>
  <c r="E29" i="3"/>
  <c r="M28" i="3"/>
  <c r="K28" i="3"/>
  <c r="I28" i="3"/>
  <c r="E28" i="3"/>
  <c r="K27" i="3"/>
  <c r="I27" i="3"/>
  <c r="E27" i="3"/>
  <c r="M26" i="3"/>
  <c r="K26" i="3"/>
  <c r="I26" i="3"/>
  <c r="E26" i="3"/>
  <c r="M25" i="3"/>
  <c r="K25" i="3"/>
  <c r="I25" i="3"/>
  <c r="E25" i="3"/>
  <c r="M24" i="3"/>
  <c r="K24" i="3"/>
  <c r="I24" i="3"/>
  <c r="E24" i="3"/>
  <c r="M23" i="3"/>
  <c r="K23" i="3"/>
  <c r="I23" i="3"/>
  <c r="E23" i="3"/>
  <c r="M22" i="3"/>
  <c r="K22" i="3"/>
  <c r="I22" i="3"/>
  <c r="E22" i="3"/>
  <c r="M21" i="3"/>
  <c r="K21" i="3"/>
  <c r="I21" i="3"/>
  <c r="E21" i="3"/>
  <c r="M20" i="3"/>
  <c r="K20" i="3"/>
  <c r="I20" i="3"/>
  <c r="E20" i="3"/>
  <c r="M19" i="3"/>
  <c r="K19" i="3"/>
  <c r="I19" i="3"/>
  <c r="E19" i="3"/>
  <c r="M18" i="3"/>
  <c r="K18" i="3"/>
  <c r="I18" i="3"/>
  <c r="E18" i="3"/>
  <c r="M17" i="3"/>
  <c r="K17" i="3"/>
  <c r="I17" i="3"/>
  <c r="E17" i="3"/>
  <c r="M16" i="3"/>
  <c r="K16" i="3"/>
  <c r="I16" i="3"/>
  <c r="E16" i="3"/>
  <c r="L15" i="3"/>
  <c r="K15" i="3"/>
  <c r="I15" i="3"/>
  <c r="M15" i="3" s="1"/>
  <c r="E15" i="3"/>
  <c r="L14" i="3"/>
  <c r="K14" i="3"/>
  <c r="I14" i="3"/>
  <c r="E14" i="3"/>
  <c r="M167" i="3" l="1"/>
  <c r="M128" i="3"/>
  <c r="M144" i="3"/>
  <c r="M106" i="3"/>
  <c r="M141" i="3"/>
  <c r="M43" i="3"/>
  <c r="M48" i="3"/>
  <c r="M69" i="3"/>
  <c r="M54" i="3"/>
  <c r="M59" i="3"/>
  <c r="M117" i="3"/>
  <c r="M89" i="3"/>
  <c r="M94" i="3"/>
  <c r="M134" i="3"/>
  <c r="M139" i="3"/>
  <c r="M165" i="3"/>
  <c r="M178" i="3"/>
  <c r="M101" i="3"/>
  <c r="M155" i="3"/>
  <c r="M64" i="3"/>
  <c r="M70" i="3"/>
  <c r="M76" i="3"/>
  <c r="M81" i="3"/>
  <c r="M86" i="3"/>
  <c r="M91" i="3"/>
  <c r="M96" i="3"/>
  <c r="M102" i="3"/>
  <c r="M131" i="3"/>
  <c r="M136" i="3"/>
  <c r="M161" i="3"/>
  <c r="I185" i="3"/>
  <c r="M158" i="3"/>
  <c r="M154" i="3"/>
  <c r="M146" i="3"/>
  <c r="E185" i="3"/>
  <c r="M57" i="3"/>
  <c r="L185" i="3"/>
  <c r="M129" i="3"/>
  <c r="M170" i="3"/>
  <c r="M62" i="3"/>
  <c r="M67" i="3"/>
  <c r="K185" i="3"/>
  <c r="M73" i="3"/>
  <c r="M78" i="3"/>
  <c r="M98" i="3"/>
  <c r="M119" i="3"/>
  <c r="M126" i="3"/>
  <c r="M132" i="3"/>
  <c r="M14" i="3"/>
  <c r="M185" i="3" l="1"/>
</calcChain>
</file>

<file path=xl/sharedStrings.xml><?xml version="1.0" encoding="utf-8"?>
<sst xmlns="http://schemas.openxmlformats.org/spreadsheetml/2006/main" count="2124" uniqueCount="386">
  <si>
    <t xml:space="preserve">                                        MINISTERIO DE DEFENSA</t>
  </si>
  <si>
    <t>INSTITUTO DE LA SEGURIDAD SOCIAL DE LAS FUERZAS ARMADAS ISSFFAA</t>
  </si>
  <si>
    <t xml:space="preserve">                                      "Todo por la Patria"</t>
  </si>
  <si>
    <t xml:space="preserve">Balance inicial </t>
  </si>
  <si>
    <t xml:space="preserve">ENTRADAS </t>
  </si>
  <si>
    <t>SALIDAS</t>
  </si>
  <si>
    <t xml:space="preserve">BALANCE FINAL </t>
  </si>
  <si>
    <t>ccp-Aux.</t>
  </si>
  <si>
    <t xml:space="preserve">   CODIGO DE INST</t>
  </si>
  <si>
    <t xml:space="preserve">   DESCRIPCION DE ACTIVOS O BIEN</t>
  </si>
  <si>
    <t>CANTIDAD</t>
  </si>
  <si>
    <t>VALOR</t>
  </si>
  <si>
    <t xml:space="preserve">   UNIDAD DE MEDIDA  </t>
  </si>
  <si>
    <t>COSTO UNITARIO EN RD$</t>
  </si>
  <si>
    <t xml:space="preserve">CANTIDAD </t>
  </si>
  <si>
    <t xml:space="preserve">VALOR </t>
  </si>
  <si>
    <t>EXISTENCIA</t>
  </si>
  <si>
    <t>VALOR EN RD$</t>
  </si>
  <si>
    <t>2.3.1.1.01</t>
  </si>
  <si>
    <t>ALM-001</t>
  </si>
  <si>
    <t>RANCION ALIMENTICIA</t>
  </si>
  <si>
    <t>RACIONES</t>
  </si>
  <si>
    <t>2.3.3.1.01</t>
  </si>
  <si>
    <t>RESMA DE PAPEL EN BLANCO 8 1/2X11 10/1</t>
  </si>
  <si>
    <t>RESMA</t>
  </si>
  <si>
    <t>RESMA DE PAPEL EN BLANCO 8 1/2X13 10/1</t>
  </si>
  <si>
    <t>TARJETA CONTROL DE ALMACEN IMPRESO</t>
  </si>
  <si>
    <t>2.3.3.2.01</t>
  </si>
  <si>
    <t>CAJAS</t>
  </si>
  <si>
    <t>PAPEL HIGIENICO DE BAÑO 12/1</t>
  </si>
  <si>
    <t>FARDOS</t>
  </si>
  <si>
    <t>RES-004</t>
  </si>
  <si>
    <t>SER-001</t>
  </si>
  <si>
    <t>FOLDER TIPO ACORDEON 10X12</t>
  </si>
  <si>
    <t>UNIDAD</t>
  </si>
  <si>
    <t>SERVILLETAS 500/1</t>
  </si>
  <si>
    <t>SOBRE MANILA NO. 7 DE PAGO 500/1</t>
  </si>
  <si>
    <t>2.3.3.3.01</t>
  </si>
  <si>
    <t>CAJAS TROQUELADA P/A 25/1</t>
  </si>
  <si>
    <t>LIBRETA RALLADA  PEQUEÑA 5X8</t>
  </si>
  <si>
    <t>LIBRO RECORD 300 PAGINA</t>
  </si>
  <si>
    <t>LIBRO RECORD 500 PAGINA</t>
  </si>
  <si>
    <t>2.3.5.5.01</t>
  </si>
  <si>
    <t>FUNDAS N. DE BASURA DE 30 GLS 100/1</t>
  </si>
  <si>
    <t>FUNDAS N. DE BASURA DE 55 GLS 100/1</t>
  </si>
  <si>
    <t>PLATOS DESECHABLES C/DIVISION</t>
  </si>
  <si>
    <t>PALITA DE RECOGEDORA DE BASURA</t>
  </si>
  <si>
    <t>ZAC-001</t>
  </si>
  <si>
    <t>ZAFACON PLASTICO CON TAPA 25 LITROS</t>
  </si>
  <si>
    <t>2.3.7.1.01</t>
  </si>
  <si>
    <t>COMB-0001</t>
  </si>
  <si>
    <t>COMBUSTIBLE TICKETS 500</t>
  </si>
  <si>
    <t>COMB-0002</t>
  </si>
  <si>
    <t>COMBUSTIBLE TICKETS 1000</t>
  </si>
  <si>
    <t>2.3.7.2.99</t>
  </si>
  <si>
    <t>TINTA EPSON 504 AMARILLA</t>
  </si>
  <si>
    <t>TINTA EPSON 504 AZUL</t>
  </si>
  <si>
    <t>TINTA EPSON 504 MAGENTA (ROSADA)</t>
  </si>
  <si>
    <t>TINTA EPSON 504 NEGRA</t>
  </si>
  <si>
    <t>TINTA EPSON 664 AMARILLA</t>
  </si>
  <si>
    <t>TINTA EPSON 664 AZUL</t>
  </si>
  <si>
    <t>TINTA EPSON 664 MAGENTA (ROSADA)</t>
  </si>
  <si>
    <t>TINTA EPSON 664 NEGRA</t>
  </si>
  <si>
    <t>TINTA EPSON 544 NEGRA</t>
  </si>
  <si>
    <t>TINTA EPSON 544 AZUL</t>
  </si>
  <si>
    <t>TINTA EPSON 544 MAGENTA</t>
  </si>
  <si>
    <t>TINTA EPSON 544 AMARILLO</t>
  </si>
  <si>
    <t>2.3.9.1.01</t>
  </si>
  <si>
    <t>CEPILLOS DE PARED</t>
  </si>
  <si>
    <t>CLORO</t>
  </si>
  <si>
    <t xml:space="preserve">CUBETAS PLASTICAS  </t>
  </si>
  <si>
    <t>SHAMPOO DE VEHICULO</t>
  </si>
  <si>
    <t>ESC-001</t>
  </si>
  <si>
    <t>ESCOBA CON SU PALO</t>
  </si>
  <si>
    <t>CLIPS BILLETERO PEQUEÑO</t>
  </si>
  <si>
    <t>AMB-001</t>
  </si>
  <si>
    <t>PIEDRAS AROMATICAS</t>
  </si>
  <si>
    <t>2.3.9.2.01</t>
  </si>
  <si>
    <t>CAJ-001</t>
  </si>
  <si>
    <t>BOLIGRAFOS AZUL 12/1</t>
  </si>
  <si>
    <t>CAJITAS</t>
  </si>
  <si>
    <t>CLIPS BILLETERO GRANDE</t>
  </si>
  <si>
    <t>DETERGENTE EN SACO</t>
  </si>
  <si>
    <t>CLIPS BILLETERO MEDIANO</t>
  </si>
  <si>
    <t xml:space="preserve">FELPAS UNI-BALL 207 AZUL </t>
  </si>
  <si>
    <t xml:space="preserve">GOMAS BANDA </t>
  </si>
  <si>
    <t xml:space="preserve">LAPIZ DE CARBON HB #2 12/1 </t>
  </si>
  <si>
    <t xml:space="preserve">PAPEL R.PARA MAQUINA SUMADORA200/1 </t>
  </si>
  <si>
    <t>POSTI-IT COLORES 4/1</t>
  </si>
  <si>
    <t>PAQUETE</t>
  </si>
  <si>
    <t>POSTI-IT BANDERITA 5/1</t>
  </si>
  <si>
    <t xml:space="preserve">TABLA DE APOYO TIPO CARPETA </t>
  </si>
  <si>
    <t>PERFORADORA DE DOS HOYOS</t>
  </si>
  <si>
    <t>TONER HP 05A BLACK-C</t>
  </si>
  <si>
    <t>TONER HP 19A CF-219A</t>
  </si>
  <si>
    <t>TONER HP 206A W2110A BLACK</t>
  </si>
  <si>
    <t>TONER HP 206A W2112A YELLOW</t>
  </si>
  <si>
    <t>TONER HP 206A W2111A CYAN</t>
  </si>
  <si>
    <t>TONER HP 206A W2113A MAGENTA</t>
  </si>
  <si>
    <t>TONER HP CF-230A ·30A BLACK-HP</t>
  </si>
  <si>
    <t>TONER HP Q5949A BLACK</t>
  </si>
  <si>
    <t>TONER IMP HP Q7553A HP</t>
  </si>
  <si>
    <t>TONER HP 70A</t>
  </si>
  <si>
    <t>CART-001</t>
  </si>
  <si>
    <t>CARTUCHO T6641 NEGRO</t>
  </si>
  <si>
    <t>CART-002</t>
  </si>
  <si>
    <t>CARTUCHO T6644 AMARILLO</t>
  </si>
  <si>
    <t>CART-003</t>
  </si>
  <si>
    <t>CARTUCHO T6642 CYAN</t>
  </si>
  <si>
    <t>CART-004</t>
  </si>
  <si>
    <t>CARTUCHO T6643 MAGENTA</t>
  </si>
  <si>
    <t>2.3.9.9.01</t>
  </si>
  <si>
    <t xml:space="preserve">CINTA ADHESIVA DE EMPAQUE </t>
  </si>
  <si>
    <t xml:space="preserve">CINTA ADHESIVA DE TAPE </t>
  </si>
  <si>
    <t xml:space="preserve">  TOTALES  RD$</t>
  </si>
  <si>
    <t>SOBRES No.10 EN HILO BLANCO TIMBRADO</t>
  </si>
  <si>
    <t>SOBRES No.10 EN HILO CREMA TIMBRADO</t>
  </si>
  <si>
    <t>FOLDERS MANILA  8 1/2X11 5/1 DE 100 UND</t>
  </si>
  <si>
    <t>AMBIENTADORES GLADE 8OZ. SPRAY 12/1</t>
  </si>
  <si>
    <t>GANCHO ACCOR PARA ARCHIVO 50/1</t>
  </si>
  <si>
    <t>GRAPADORA DE METAL ESTÁNDAR</t>
  </si>
  <si>
    <t>GALON DE DESGRASANTE 6/1</t>
  </si>
  <si>
    <t>SUA-001</t>
  </si>
  <si>
    <t>SUAPER</t>
  </si>
  <si>
    <t>AMBIENTADOR GLADE 6OZ. CON DISPENSADOR</t>
  </si>
  <si>
    <t>AMB-002</t>
  </si>
  <si>
    <t>AMBIENTADORES GLADE 6OZ. PARA DISPENSADOR</t>
  </si>
  <si>
    <t>AMB-003</t>
  </si>
  <si>
    <t>ALMOHADILLA PARA SELLO</t>
  </si>
  <si>
    <t>BAN-001</t>
  </si>
  <si>
    <t xml:space="preserve">BANDEJA PARA ESCRITORIO </t>
  </si>
  <si>
    <t>BRI-001</t>
  </si>
  <si>
    <t>BRILLO VERDE</t>
  </si>
  <si>
    <t>BRI-002</t>
  </si>
  <si>
    <t>BRILLO METALICO</t>
  </si>
  <si>
    <t>BOL-001</t>
  </si>
  <si>
    <t>BOL-002</t>
  </si>
  <si>
    <t>BOLIGRAFOS NEGRO 12/1</t>
  </si>
  <si>
    <t>BOL-003</t>
  </si>
  <si>
    <t>BOLIGRAFOS ROJO 12/1</t>
  </si>
  <si>
    <t>BOR-001</t>
  </si>
  <si>
    <t>BORRAS</t>
  </si>
  <si>
    <t>CAL-001</t>
  </si>
  <si>
    <t>CALCULADORA MANUAL</t>
  </si>
  <si>
    <t>CEP-001</t>
  </si>
  <si>
    <t>CER-001</t>
  </si>
  <si>
    <t>CERA PARA CONTAR</t>
  </si>
  <si>
    <t>CIN-001</t>
  </si>
  <si>
    <t>CIN-002</t>
  </si>
  <si>
    <t>CIT-001</t>
  </si>
  <si>
    <t xml:space="preserve">CINTA EPSONFX-2190 </t>
  </si>
  <si>
    <t>CIS-001</t>
  </si>
  <si>
    <t>CINTA PARA SUMADORA</t>
  </si>
  <si>
    <t>CLP-001</t>
  </si>
  <si>
    <t>CLP-002</t>
  </si>
  <si>
    <t>CLP-003</t>
  </si>
  <si>
    <t>CLP-004</t>
  </si>
  <si>
    <t>CLIPS BINDER 3/4 19 MM PEQUEÑOS METAL</t>
  </si>
  <si>
    <t>CLP-005</t>
  </si>
  <si>
    <t>CLIPS BINDER2 51MM GRANDES METAL</t>
  </si>
  <si>
    <t>CLO-001</t>
  </si>
  <si>
    <t>COR-001</t>
  </si>
  <si>
    <t>CORRECTOR LIQUIDO TIPO LAPIZ 12/1</t>
  </si>
  <si>
    <t>COR-002</t>
  </si>
  <si>
    <t>CORRECTOR LIQUIDO CON BROCHA 12/1</t>
  </si>
  <si>
    <t>CUB-001</t>
  </si>
  <si>
    <t>CBT-001</t>
  </si>
  <si>
    <t>CUBIERTAS PLASTICAS PARA ENCUADERNAR</t>
  </si>
  <si>
    <t>DET-001</t>
  </si>
  <si>
    <t>DIS-001</t>
  </si>
  <si>
    <t>DISPENSADOR DE CINTA</t>
  </si>
  <si>
    <t>ESCOBILLAS PARA INODORO</t>
  </si>
  <si>
    <t>ESP-001</t>
  </si>
  <si>
    <t>ESPIRAL PARA ENCUADENAR</t>
  </si>
  <si>
    <t>FEL-001</t>
  </si>
  <si>
    <t>FEL-002</t>
  </si>
  <si>
    <t xml:space="preserve">FELPAS UNI-BALL GEL AZUL </t>
  </si>
  <si>
    <t>FEL-003</t>
  </si>
  <si>
    <t>FELPAS UNI-BALL GEL NEGRA</t>
  </si>
  <si>
    <t>FOL-001</t>
  </si>
  <si>
    <t>FOL-002</t>
  </si>
  <si>
    <t>FOL-003</t>
  </si>
  <si>
    <t>FOLDERS MANILA  8 1/2X13 5/1 DE 100 UND</t>
  </si>
  <si>
    <t>FOL-004</t>
  </si>
  <si>
    <t xml:space="preserve">FOLDERS INSTITUCIONAL </t>
  </si>
  <si>
    <t>FUN-001</t>
  </si>
  <si>
    <t>FUN-002</t>
  </si>
  <si>
    <t>GAL-001</t>
  </si>
  <si>
    <t>GALON DE DESCALIN 6/1</t>
  </si>
  <si>
    <t>GAL-002</t>
  </si>
  <si>
    <t>GAL-003</t>
  </si>
  <si>
    <t>GALON DE ALCOHOL 6/1</t>
  </si>
  <si>
    <t>GAL-004</t>
  </si>
  <si>
    <t>GALON DE GEL ANTIBACTERIAL 6/1</t>
  </si>
  <si>
    <t>GAL-005</t>
  </si>
  <si>
    <t xml:space="preserve">GALON DE DESIF. CON AROMA 6/1 </t>
  </si>
  <si>
    <t>GAL-006</t>
  </si>
  <si>
    <t>GALON DE JABON LIQUIDO 6/1</t>
  </si>
  <si>
    <t>GAL-007</t>
  </si>
  <si>
    <t>GALON DE JABON LIQUIDO DE CUABA 6/1</t>
  </si>
  <si>
    <t>GAL-008</t>
  </si>
  <si>
    <t>GALON DE LIMPIA CRISTALES</t>
  </si>
  <si>
    <t>GAN-001</t>
  </si>
  <si>
    <t>GOM-001</t>
  </si>
  <si>
    <t>GRA-001</t>
  </si>
  <si>
    <t>GRA-002</t>
  </si>
  <si>
    <t>GRAPAS ESTANDAR 26*6</t>
  </si>
  <si>
    <t>GRA-003</t>
  </si>
  <si>
    <t>GRAPAS GRANDES 23*13</t>
  </si>
  <si>
    <t>GUA-001</t>
  </si>
  <si>
    <t>GUANTES QUIRURGICOS</t>
  </si>
  <si>
    <t>GUA--002</t>
  </si>
  <si>
    <t xml:space="preserve">GUANTES PARA LIMPIEZA </t>
  </si>
  <si>
    <t>LAN-001</t>
  </si>
  <si>
    <t xml:space="preserve">LANILLAS </t>
  </si>
  <si>
    <t>YARDAS</t>
  </si>
  <si>
    <t>LAP-001</t>
  </si>
  <si>
    <t>LIB-001</t>
  </si>
  <si>
    <t>LIB-002</t>
  </si>
  <si>
    <t>LIBRETA RALLADA GRANDE 8 1/2 X11</t>
  </si>
  <si>
    <t>LBO-001</t>
  </si>
  <si>
    <t>LBO-002</t>
  </si>
  <si>
    <t>MAR-001</t>
  </si>
  <si>
    <t>MARCADOR DE AGUA PARA PIZARRA VARIOS</t>
  </si>
  <si>
    <t>MAR-002</t>
  </si>
  <si>
    <t>MARCADORES VARIOS 12/1</t>
  </si>
  <si>
    <t>MAS-001</t>
  </si>
  <si>
    <t>MASCARILLAS KN-95</t>
  </si>
  <si>
    <t>PAL-001</t>
  </si>
  <si>
    <t>PAP-001</t>
  </si>
  <si>
    <t>PAP-002</t>
  </si>
  <si>
    <t>PAPEL TOALLA 6/1</t>
  </si>
  <si>
    <t>PAM-001</t>
  </si>
  <si>
    <t>PAM-002</t>
  </si>
  <si>
    <t xml:space="preserve">PAPEL TERMICO PARA MAQ. PUNTO DE VENTA 21/4 </t>
  </si>
  <si>
    <t>PEN-001</t>
  </si>
  <si>
    <t>PENDAFLEX 25/1 8 1/2*11</t>
  </si>
  <si>
    <t>PEN-002</t>
  </si>
  <si>
    <t>PENDAFLEX 25/1 8 1/2*13</t>
  </si>
  <si>
    <t>PER-001</t>
  </si>
  <si>
    <t>PEG-001</t>
  </si>
  <si>
    <t>PEGAMENTO UHU</t>
  </si>
  <si>
    <t>PIE-001</t>
  </si>
  <si>
    <t>PIN-001</t>
  </si>
  <si>
    <t>PINESPUMA 22 OZ. 12/1</t>
  </si>
  <si>
    <t>PLA-001</t>
  </si>
  <si>
    <t>POS-001</t>
  </si>
  <si>
    <t>POS-002</t>
  </si>
  <si>
    <t>POR-001</t>
  </si>
  <si>
    <t>PORTA CLIPS</t>
  </si>
  <si>
    <t>POR-002</t>
  </si>
  <si>
    <t>PORTA LAPIZ</t>
  </si>
  <si>
    <t>RAN-001</t>
  </si>
  <si>
    <t>RESALTADORES VARIOS 12/1</t>
  </si>
  <si>
    <t>REM-001</t>
  </si>
  <si>
    <t>REM-002</t>
  </si>
  <si>
    <t>REG-001</t>
  </si>
  <si>
    <t>REGLAS</t>
  </si>
  <si>
    <t>SHA-001</t>
  </si>
  <si>
    <t>SAC-001</t>
  </si>
  <si>
    <t>SACA GRAPAS</t>
  </si>
  <si>
    <t>SAC-002</t>
  </si>
  <si>
    <t>SACA PUNTAS MANUAL</t>
  </si>
  <si>
    <t>SOB-001</t>
  </si>
  <si>
    <t>SOBRE MANILA  9 1/2 X 11  500/1</t>
  </si>
  <si>
    <t>SOB-002</t>
  </si>
  <si>
    <t>SOBRE MANILA  8 1/2 X 13  500/1</t>
  </si>
  <si>
    <t>SOB-003</t>
  </si>
  <si>
    <t>SOB-004</t>
  </si>
  <si>
    <t>SOB-005</t>
  </si>
  <si>
    <t>TAC-001</t>
  </si>
  <si>
    <t>TACHUELAS/CHINCHETAS</t>
  </si>
  <si>
    <t>TAB-001</t>
  </si>
  <si>
    <t>TAR-001</t>
  </si>
  <si>
    <t>TIJ-001</t>
  </si>
  <si>
    <t>TIJERAS DE MANUALIDADES</t>
  </si>
  <si>
    <t>TIN-001</t>
  </si>
  <si>
    <t>TINTA AZUL PARA SELLO</t>
  </si>
  <si>
    <t>TIN-002</t>
  </si>
  <si>
    <t>TINTA NEGRA PARA SELLO</t>
  </si>
  <si>
    <t>TIN-003</t>
  </si>
  <si>
    <t>TINTA ROJA PARA SELLO</t>
  </si>
  <si>
    <t>TIN-004</t>
  </si>
  <si>
    <t>TINTA CANON GI 13 ROJO</t>
  </si>
  <si>
    <t>TIN-005</t>
  </si>
  <si>
    <t>TINTA CANON GI10 AMARILLO</t>
  </si>
  <si>
    <t>TIN-006</t>
  </si>
  <si>
    <t>TINTA CANON GI10 CYAN</t>
  </si>
  <si>
    <t>TIN-007</t>
  </si>
  <si>
    <t>TINTA CANON GI10 GRAY</t>
  </si>
  <si>
    <t>TIN-008</t>
  </si>
  <si>
    <t>TINTA CANON GI10 MAGENTA</t>
  </si>
  <si>
    <t>TIN-009</t>
  </si>
  <si>
    <t>TINTA CANON PIXMA 10 PGBK NEGRA</t>
  </si>
  <si>
    <t>TIN-010</t>
  </si>
  <si>
    <t>TIN-011</t>
  </si>
  <si>
    <t>TIN-012</t>
  </si>
  <si>
    <t>TIN-013</t>
  </si>
  <si>
    <t>TIN-014</t>
  </si>
  <si>
    <t>TIN-015</t>
  </si>
  <si>
    <t>TIN-016</t>
  </si>
  <si>
    <t>TIN-017</t>
  </si>
  <si>
    <t>TIN-018</t>
  </si>
  <si>
    <t>TIN-019</t>
  </si>
  <si>
    <t>TIN-020</t>
  </si>
  <si>
    <t>TIN-021</t>
  </si>
  <si>
    <t>TON-001</t>
  </si>
  <si>
    <t>TONER 8900 PARA BROTHER AMARILLO</t>
  </si>
  <si>
    <t>TON-002</t>
  </si>
  <si>
    <t>TONER 8900 PARA BROTHER CIAM</t>
  </si>
  <si>
    <t>TON-003</t>
  </si>
  <si>
    <t>TONER 8900 PARA BROTHER MAGENTA</t>
  </si>
  <si>
    <t>TON-004</t>
  </si>
  <si>
    <t>TONER 8900 PARA BROTHER NEGRO</t>
  </si>
  <si>
    <t>TON-005</t>
  </si>
  <si>
    <t>TONER CANON 054 AMARILLO</t>
  </si>
  <si>
    <t>TON-006</t>
  </si>
  <si>
    <t>TONER CANON 054 CYAN</t>
  </si>
  <si>
    <t>TON-007</t>
  </si>
  <si>
    <t>TONER CANON 054 MAGENTA</t>
  </si>
  <si>
    <t>TON-008</t>
  </si>
  <si>
    <t>TONER CANON 054 NEGRO</t>
  </si>
  <si>
    <t>TON-009</t>
  </si>
  <si>
    <t>TONER EPSON RIBBON CARTRIDGE S0115631 BLACK</t>
  </si>
  <si>
    <t>TON-010</t>
  </si>
  <si>
    <t>TONER EPSON RIBBON CARTRIDGE S0115631 YELLOW</t>
  </si>
  <si>
    <t>TON-011</t>
  </si>
  <si>
    <t>TONER EPSON RIBBON CARTRIDGE S0115631 CYAN</t>
  </si>
  <si>
    <t>TON-012</t>
  </si>
  <si>
    <t>TONER EPSON RIBBON CARTRIDGE S0115631 MAGENTA</t>
  </si>
  <si>
    <t>TON-013</t>
  </si>
  <si>
    <t>TON-014</t>
  </si>
  <si>
    <t>TONER HP 410 A BLACK</t>
  </si>
  <si>
    <t>TON-015</t>
  </si>
  <si>
    <t>TONER HP 410 A CYAN</t>
  </si>
  <si>
    <t>TON-016</t>
  </si>
  <si>
    <t>TONER HP 410 A YELLOW</t>
  </si>
  <si>
    <t>TON-017</t>
  </si>
  <si>
    <t>TONER HP 410 A MAGENTA</t>
  </si>
  <si>
    <t>TON-018</t>
  </si>
  <si>
    <t>TONER HP 151A W1510A</t>
  </si>
  <si>
    <t>TON-019</t>
  </si>
  <si>
    <t>TON-020</t>
  </si>
  <si>
    <t>TONER HP 201A CF400 BLACK</t>
  </si>
  <si>
    <t>TON-021</t>
  </si>
  <si>
    <t>TONER HP 201A CF401 CYAM</t>
  </si>
  <si>
    <t>TON-022</t>
  </si>
  <si>
    <t>TONER HP 201A CF402 AMARILLO</t>
  </si>
  <si>
    <t>TON-023</t>
  </si>
  <si>
    <t>TONER HP 201A CF403 MAGENTA</t>
  </si>
  <si>
    <t>TON-024</t>
  </si>
  <si>
    <t>TON-025</t>
  </si>
  <si>
    <t>TON-026</t>
  </si>
  <si>
    <t>TON-0027</t>
  </si>
  <si>
    <t>TON-0028</t>
  </si>
  <si>
    <t>TON-0029</t>
  </si>
  <si>
    <t>TONER HP 87A CF287 (87A)</t>
  </si>
  <si>
    <t>TON-0030</t>
  </si>
  <si>
    <t>TONER HP CARTRIDGE CE505A</t>
  </si>
  <si>
    <t>TON-0031</t>
  </si>
  <si>
    <t>TONER PRINTON 2612A</t>
  </si>
  <si>
    <t>TON-0032</t>
  </si>
  <si>
    <t>TONER HP CF 283A NEGRO</t>
  </si>
  <si>
    <t>TON-0033</t>
  </si>
  <si>
    <t>TON-0034</t>
  </si>
  <si>
    <t>TONER HP CF258 A</t>
  </si>
  <si>
    <t>TON-0035</t>
  </si>
  <si>
    <t>TONER HP PARA MFP M130 FW 17A</t>
  </si>
  <si>
    <t>TON-0036</t>
  </si>
  <si>
    <t>TON-0037</t>
  </si>
  <si>
    <t>TON-0038</t>
  </si>
  <si>
    <t>TONER LEXMARK 56F4U00 BLACK</t>
  </si>
  <si>
    <t>TON-0039</t>
  </si>
  <si>
    <t>TONER PARA CANON 445 (057H/258A)</t>
  </si>
  <si>
    <t>VAS-001</t>
  </si>
  <si>
    <t>VASOS No.7 50/1</t>
  </si>
  <si>
    <t>VAS-002</t>
  </si>
  <si>
    <t>VASOS No.3 24/1</t>
  </si>
  <si>
    <t>EURIDICY FERMIN</t>
  </si>
  <si>
    <t>EMPLEADA DE CONTRATACION</t>
  </si>
  <si>
    <t xml:space="preserve">                     INVENTARIO DE ALMACEN FEBRERO 2025</t>
  </si>
  <si>
    <t>DISPENSADOR DE CINTA PEQUEÑA</t>
  </si>
  <si>
    <t xml:space="preserve">                     INVENTARIO DE ALMACEN MARZO 2025</t>
  </si>
  <si>
    <t>LYS-001</t>
  </si>
  <si>
    <t>LYSOL 12/1</t>
  </si>
  <si>
    <t xml:space="preserve">                     INVENTARIO DE ALMACEN ENERO-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</si>
</sst>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64" fontId="3" fillId="0" borderId="0" xfId="1" applyFont="1" applyFill="1"/>
    <xf numFmtId="164" fontId="3" fillId="0" borderId="0" xfId="1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0" fillId="0" borderId="0" xfId="0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/>
    </xf>
    <xf numFmtId="164" fontId="8" fillId="2" borderId="8" xfId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64" fontId="8" fillId="2" borderId="9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0" borderId="10" xfId="0" applyFont="1" applyBorder="1"/>
    <xf numFmtId="165" fontId="10" fillId="0" borderId="10" xfId="0" applyNumberFormat="1" applyFont="1" applyBorder="1"/>
    <xf numFmtId="2" fontId="10" fillId="0" borderId="10" xfId="0" applyNumberFormat="1" applyFont="1" applyBorder="1"/>
    <xf numFmtId="4" fontId="10" fillId="0" borderId="10" xfId="0" applyNumberFormat="1" applyFont="1" applyBorder="1"/>
    <xf numFmtId="0" fontId="10" fillId="0" borderId="10" xfId="0" applyFont="1" applyFill="1" applyBorder="1"/>
    <xf numFmtId="4" fontId="10" fillId="0" borderId="10" xfId="0" applyNumberFormat="1" applyFont="1" applyBorder="1" applyAlignment="1">
      <alignment horizontal="right"/>
    </xf>
    <xf numFmtId="4" fontId="10" fillId="0" borderId="10" xfId="0" applyNumberFormat="1" applyFont="1" applyFill="1" applyBorder="1"/>
    <xf numFmtId="0" fontId="11" fillId="0" borderId="10" xfId="0" applyFont="1" applyBorder="1"/>
    <xf numFmtId="4" fontId="11" fillId="0" borderId="10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6" fillId="6" borderId="1" xfId="1" applyFont="1" applyFill="1" applyBorder="1" applyAlignment="1">
      <alignment horizontal="center"/>
    </xf>
    <xf numFmtId="164" fontId="6" fillId="6" borderId="2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762000</xdr:colOff>
      <xdr:row>2</xdr:row>
      <xdr:rowOff>0</xdr:rowOff>
    </xdr:from>
    <xdr:ext cx="1219200" cy="676275"/>
    <xdr:pic>
      <xdr:nvPicPr>
        <xdr:cNvPr id="7" name="Imagen 6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381000"/>
          <a:ext cx="1219200" cy="6762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9"/>
  <sheetViews>
    <sheetView tabSelected="1" topLeftCell="B592" workbookViewId="0">
      <selection activeCell="E598" sqref="E598"/>
    </sheetView>
  </sheetViews>
  <sheetFormatPr baseColWidth="10" defaultRowHeight="15" x14ac:dyDescent="0.25"/>
  <cols>
    <col min="1" max="1" width="22.85546875" bestFit="1" customWidth="1"/>
    <col min="2" max="2" width="18.28515625" bestFit="1" customWidth="1"/>
    <col min="3" max="3" width="62.42578125" customWidth="1"/>
    <col min="4" max="4" width="16.140625" customWidth="1"/>
    <col min="5" max="5" width="20.85546875" customWidth="1"/>
    <col min="6" max="6" width="15.7109375" bestFit="1" customWidth="1"/>
    <col min="7" max="7" width="19.28515625" customWidth="1"/>
    <col min="8" max="8" width="16.140625" customWidth="1"/>
    <col min="9" max="9" width="21.140625" customWidth="1"/>
    <col min="10" max="10" width="16.85546875" customWidth="1"/>
    <col min="11" max="11" width="21.140625" bestFit="1" customWidth="1"/>
    <col min="12" max="12" width="15" bestFit="1" customWidth="1"/>
    <col min="13" max="13" width="19.42578125" bestFit="1" customWidth="1"/>
  </cols>
  <sheetData>
    <row r="1" spans="1:13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"/>
      <c r="M1" s="2"/>
    </row>
    <row r="2" spans="1:13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A3" s="3"/>
      <c r="B3" s="3"/>
      <c r="C3" s="3"/>
      <c r="D3" s="3"/>
      <c r="E3" s="1"/>
      <c r="F3" s="3"/>
      <c r="G3" s="3"/>
      <c r="H3" s="3"/>
      <c r="I3" s="2"/>
      <c r="J3" s="4"/>
      <c r="K3" s="3"/>
      <c r="L3" s="1"/>
      <c r="M3" s="2"/>
    </row>
    <row r="4" spans="1:13" x14ac:dyDescent="0.25">
      <c r="A4" s="3"/>
      <c r="B4" s="3"/>
      <c r="C4" s="3"/>
      <c r="D4" s="3"/>
      <c r="E4" s="1"/>
      <c r="F4" s="3"/>
      <c r="G4" s="3"/>
      <c r="H4" s="3"/>
      <c r="I4" s="2"/>
      <c r="J4" s="4"/>
      <c r="K4" s="3"/>
      <c r="L4" s="1"/>
      <c r="M4" s="2"/>
    </row>
    <row r="5" spans="1:13" x14ac:dyDescent="0.25">
      <c r="A5" s="3"/>
      <c r="B5" s="3"/>
      <c r="C5" s="3"/>
      <c r="D5" s="3"/>
      <c r="E5" s="1"/>
      <c r="F5" s="3"/>
      <c r="G5" s="3"/>
      <c r="H5" s="3"/>
      <c r="I5" s="2"/>
      <c r="J5" s="4"/>
      <c r="K5" s="3"/>
      <c r="L5" s="1"/>
      <c r="M5" s="2"/>
    </row>
    <row r="6" spans="1:13" x14ac:dyDescent="0.25">
      <c r="A6" s="3"/>
      <c r="B6" s="3"/>
      <c r="C6" s="3"/>
      <c r="D6" s="3"/>
      <c r="E6" s="1"/>
      <c r="F6" s="3"/>
      <c r="G6" s="3"/>
      <c r="H6" s="3"/>
      <c r="I6" s="2"/>
      <c r="J6" s="4"/>
      <c r="K6" s="3"/>
      <c r="L6" s="1"/>
      <c r="M6" s="2"/>
    </row>
    <row r="7" spans="1:13" x14ac:dyDescent="0.25">
      <c r="A7" s="40" t="s">
        <v>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8" x14ac:dyDescent="0.25">
      <c r="A8" s="41" t="s">
        <v>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1:13" ht="15.75" x14ac:dyDescent="0.25">
      <c r="A9" s="29" t="s">
        <v>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5.75" x14ac:dyDescent="0.25">
      <c r="A10" s="29" t="s">
        <v>385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ht="15.75" thickBot="1" x14ac:dyDescent="0.3">
      <c r="A11" s="5"/>
      <c r="B11" s="5"/>
    </row>
    <row r="12" spans="1:13" ht="16.5" thickBot="1" x14ac:dyDescent="0.3">
      <c r="A12" s="6"/>
      <c r="B12" s="7"/>
      <c r="C12" s="8"/>
      <c r="D12" s="30" t="s">
        <v>3</v>
      </c>
      <c r="E12" s="31"/>
      <c r="F12" s="9"/>
      <c r="G12" s="9"/>
      <c r="H12" s="32" t="s">
        <v>4</v>
      </c>
      <c r="I12" s="33"/>
      <c r="J12" s="34" t="s">
        <v>5</v>
      </c>
      <c r="K12" s="35"/>
      <c r="L12" s="36" t="s">
        <v>6</v>
      </c>
      <c r="M12" s="37"/>
    </row>
    <row r="13" spans="1:13" ht="36" x14ac:dyDescent="0.25">
      <c r="A13" s="10" t="s">
        <v>7</v>
      </c>
      <c r="B13" s="10" t="s">
        <v>8</v>
      </c>
      <c r="C13" s="11" t="s">
        <v>9</v>
      </c>
      <c r="D13" s="12" t="s">
        <v>10</v>
      </c>
      <c r="E13" s="13" t="s">
        <v>11</v>
      </c>
      <c r="F13" s="10" t="s">
        <v>12</v>
      </c>
      <c r="G13" s="10" t="s">
        <v>13</v>
      </c>
      <c r="H13" s="14" t="s">
        <v>14</v>
      </c>
      <c r="I13" s="15" t="s">
        <v>15</v>
      </c>
      <c r="J13" s="16" t="s">
        <v>10</v>
      </c>
      <c r="K13" s="14" t="s">
        <v>15</v>
      </c>
      <c r="L13" s="15" t="s">
        <v>16</v>
      </c>
      <c r="M13" s="15" t="s">
        <v>17</v>
      </c>
    </row>
    <row r="14" spans="1:13" ht="23.25" x14ac:dyDescent="0.35">
      <c r="A14" s="18" t="s">
        <v>67</v>
      </c>
      <c r="B14" s="18" t="s">
        <v>75</v>
      </c>
      <c r="C14" s="18" t="s">
        <v>124</v>
      </c>
      <c r="D14" s="18">
        <v>309</v>
      </c>
      <c r="E14" s="19">
        <f t="shared" ref="E14:E77" si="0">+D14*G14</f>
        <v>247200</v>
      </c>
      <c r="F14" s="18" t="s">
        <v>34</v>
      </c>
      <c r="G14" s="18">
        <v>800</v>
      </c>
      <c r="H14" s="18">
        <v>310</v>
      </c>
      <c r="I14" s="19">
        <f t="shared" ref="I14:I77" si="1">+G14*H14</f>
        <v>248000</v>
      </c>
      <c r="J14" s="18">
        <v>1</v>
      </c>
      <c r="K14" s="19">
        <f t="shared" ref="K14:K48" si="2">J14*G14</f>
        <v>800</v>
      </c>
      <c r="L14" s="18">
        <f t="shared" ref="L14:L82" si="3">H14-J14</f>
        <v>309</v>
      </c>
      <c r="M14" s="19">
        <f t="shared" ref="M14:M77" si="4">+I14-K14</f>
        <v>247200</v>
      </c>
    </row>
    <row r="15" spans="1:13" ht="23.25" x14ac:dyDescent="0.35">
      <c r="A15" s="18" t="s">
        <v>67</v>
      </c>
      <c r="B15" s="18" t="s">
        <v>125</v>
      </c>
      <c r="C15" s="18" t="s">
        <v>126</v>
      </c>
      <c r="D15" s="18">
        <v>74</v>
      </c>
      <c r="E15" s="19">
        <f t="shared" si="0"/>
        <v>38232.839999999997</v>
      </c>
      <c r="F15" s="18" t="s">
        <v>34</v>
      </c>
      <c r="G15" s="18">
        <v>516.66</v>
      </c>
      <c r="H15" s="18">
        <v>287</v>
      </c>
      <c r="I15" s="19">
        <f t="shared" si="1"/>
        <v>148281.41999999998</v>
      </c>
      <c r="J15" s="18">
        <v>230</v>
      </c>
      <c r="K15" s="19">
        <f t="shared" si="2"/>
        <v>118831.79999999999</v>
      </c>
      <c r="L15" s="18">
        <f t="shared" si="3"/>
        <v>57</v>
      </c>
      <c r="M15" s="19">
        <f t="shared" si="4"/>
        <v>29449.619999999995</v>
      </c>
    </row>
    <row r="16" spans="1:13" ht="23.25" x14ac:dyDescent="0.35">
      <c r="A16" s="18" t="s">
        <v>67</v>
      </c>
      <c r="B16" s="18" t="s">
        <v>127</v>
      </c>
      <c r="C16" s="18" t="s">
        <v>118</v>
      </c>
      <c r="D16" s="18">
        <v>14</v>
      </c>
      <c r="E16" s="19">
        <f t="shared" si="0"/>
        <v>2100</v>
      </c>
      <c r="F16" s="18" t="s">
        <v>34</v>
      </c>
      <c r="G16" s="18">
        <v>150</v>
      </c>
      <c r="H16" s="18">
        <v>637</v>
      </c>
      <c r="I16" s="19">
        <f t="shared" si="1"/>
        <v>95550</v>
      </c>
      <c r="J16" s="18">
        <v>636</v>
      </c>
      <c r="K16" s="19">
        <f t="shared" si="2"/>
        <v>95400</v>
      </c>
      <c r="L16" s="18">
        <v>1</v>
      </c>
      <c r="M16" s="19">
        <f>L16*G16</f>
        <v>150</v>
      </c>
    </row>
    <row r="17" spans="1:13" ht="23.25" x14ac:dyDescent="0.35">
      <c r="A17" s="18" t="s">
        <v>67</v>
      </c>
      <c r="B17" s="18" t="s">
        <v>19</v>
      </c>
      <c r="C17" s="18" t="s">
        <v>128</v>
      </c>
      <c r="D17" s="18">
        <v>14</v>
      </c>
      <c r="E17" s="19">
        <f t="shared" si="0"/>
        <v>980</v>
      </c>
      <c r="F17" s="18" t="s">
        <v>34</v>
      </c>
      <c r="G17" s="18">
        <v>70</v>
      </c>
      <c r="H17" s="18">
        <v>14</v>
      </c>
      <c r="I17" s="19">
        <f t="shared" si="1"/>
        <v>980</v>
      </c>
      <c r="J17" s="18">
        <v>0</v>
      </c>
      <c r="K17" s="19">
        <f t="shared" si="2"/>
        <v>0</v>
      </c>
      <c r="L17" s="18">
        <v>14</v>
      </c>
      <c r="M17" s="19">
        <f>L17*G17</f>
        <v>980</v>
      </c>
    </row>
    <row r="18" spans="1:13" ht="23.25" x14ac:dyDescent="0.35">
      <c r="A18" s="18" t="s">
        <v>67</v>
      </c>
      <c r="B18" s="18" t="s">
        <v>129</v>
      </c>
      <c r="C18" s="18" t="s">
        <v>130</v>
      </c>
      <c r="D18" s="18">
        <v>2</v>
      </c>
      <c r="E18" s="19">
        <f t="shared" si="0"/>
        <v>1390</v>
      </c>
      <c r="F18" s="18" t="s">
        <v>34</v>
      </c>
      <c r="G18" s="18">
        <v>695</v>
      </c>
      <c r="H18" s="18">
        <v>40</v>
      </c>
      <c r="I18" s="19">
        <f t="shared" si="1"/>
        <v>27800</v>
      </c>
      <c r="J18" s="18">
        <v>38</v>
      </c>
      <c r="K18" s="19">
        <f t="shared" si="2"/>
        <v>26410</v>
      </c>
      <c r="L18" s="18">
        <v>1</v>
      </c>
      <c r="M18" s="19">
        <f t="shared" ref="M18:M41" si="5">L18*G18</f>
        <v>695</v>
      </c>
    </row>
    <row r="19" spans="1:13" ht="23.25" x14ac:dyDescent="0.35">
      <c r="A19" s="18" t="s">
        <v>77</v>
      </c>
      <c r="B19" s="18" t="s">
        <v>131</v>
      </c>
      <c r="C19" s="18" t="s">
        <v>132</v>
      </c>
      <c r="D19" s="18">
        <v>4</v>
      </c>
      <c r="E19" s="19">
        <f t="shared" si="0"/>
        <v>500</v>
      </c>
      <c r="F19" s="18" t="s">
        <v>89</v>
      </c>
      <c r="G19" s="18">
        <v>125</v>
      </c>
      <c r="H19" s="18">
        <v>65</v>
      </c>
      <c r="I19" s="19">
        <f t="shared" si="1"/>
        <v>8125</v>
      </c>
      <c r="J19" s="18">
        <v>73</v>
      </c>
      <c r="K19" s="19">
        <f t="shared" si="2"/>
        <v>9125</v>
      </c>
      <c r="L19" s="18">
        <v>4</v>
      </c>
      <c r="M19" s="19">
        <f t="shared" si="5"/>
        <v>500</v>
      </c>
    </row>
    <row r="20" spans="1:13" ht="23.25" x14ac:dyDescent="0.35">
      <c r="A20" s="18" t="s">
        <v>67</v>
      </c>
      <c r="B20" s="18" t="s">
        <v>133</v>
      </c>
      <c r="C20" s="18" t="s">
        <v>134</v>
      </c>
      <c r="D20" s="18">
        <v>32</v>
      </c>
      <c r="E20" s="19">
        <f t="shared" si="0"/>
        <v>2880</v>
      </c>
      <c r="F20" s="18" t="s">
        <v>34</v>
      </c>
      <c r="G20" s="18">
        <v>90</v>
      </c>
      <c r="H20" s="18">
        <v>42</v>
      </c>
      <c r="I20" s="19">
        <f t="shared" si="1"/>
        <v>3780</v>
      </c>
      <c r="J20" s="18">
        <v>27</v>
      </c>
      <c r="K20" s="19">
        <f t="shared" si="2"/>
        <v>2430</v>
      </c>
      <c r="L20" s="18">
        <v>15</v>
      </c>
      <c r="M20" s="19">
        <f t="shared" si="5"/>
        <v>1350</v>
      </c>
    </row>
    <row r="21" spans="1:13" ht="23.25" x14ac:dyDescent="0.35">
      <c r="A21" s="18" t="s">
        <v>77</v>
      </c>
      <c r="B21" s="18" t="s">
        <v>135</v>
      </c>
      <c r="C21" s="18" t="s">
        <v>79</v>
      </c>
      <c r="D21" s="18">
        <v>528</v>
      </c>
      <c r="E21" s="19">
        <f t="shared" si="0"/>
        <v>66000</v>
      </c>
      <c r="F21" s="18" t="s">
        <v>80</v>
      </c>
      <c r="G21" s="18">
        <v>125</v>
      </c>
      <c r="H21" s="18">
        <v>1200</v>
      </c>
      <c r="I21" s="19">
        <f t="shared" si="1"/>
        <v>150000</v>
      </c>
      <c r="J21" s="18">
        <v>690</v>
      </c>
      <c r="K21" s="19">
        <f t="shared" si="2"/>
        <v>86250</v>
      </c>
      <c r="L21" s="18">
        <v>510</v>
      </c>
      <c r="M21" s="19">
        <f t="shared" si="5"/>
        <v>63750</v>
      </c>
    </row>
    <row r="22" spans="1:13" ht="23.25" x14ac:dyDescent="0.35">
      <c r="A22" s="18" t="s">
        <v>77</v>
      </c>
      <c r="B22" s="18" t="s">
        <v>136</v>
      </c>
      <c r="C22" s="18" t="s">
        <v>137</v>
      </c>
      <c r="D22" s="18">
        <v>290</v>
      </c>
      <c r="E22" s="19">
        <f t="shared" si="0"/>
        <v>36250</v>
      </c>
      <c r="F22" s="18" t="s">
        <v>80</v>
      </c>
      <c r="G22" s="18">
        <v>125</v>
      </c>
      <c r="H22" s="18">
        <v>292</v>
      </c>
      <c r="I22" s="19">
        <f t="shared" si="1"/>
        <v>36500</v>
      </c>
      <c r="J22" s="18">
        <v>2</v>
      </c>
      <c r="K22" s="19">
        <f t="shared" si="2"/>
        <v>250</v>
      </c>
      <c r="L22" s="18">
        <v>290</v>
      </c>
      <c r="M22" s="19">
        <f t="shared" si="5"/>
        <v>36250</v>
      </c>
    </row>
    <row r="23" spans="1:13" ht="23.25" x14ac:dyDescent="0.35">
      <c r="A23" s="18" t="s">
        <v>77</v>
      </c>
      <c r="B23" s="18" t="s">
        <v>138</v>
      </c>
      <c r="C23" s="18" t="s">
        <v>139</v>
      </c>
      <c r="D23" s="18">
        <v>286</v>
      </c>
      <c r="E23" s="19">
        <f t="shared" si="0"/>
        <v>35750</v>
      </c>
      <c r="F23" s="18" t="s">
        <v>80</v>
      </c>
      <c r="G23" s="18">
        <v>125</v>
      </c>
      <c r="H23" s="18">
        <v>290</v>
      </c>
      <c r="I23" s="19">
        <f t="shared" si="1"/>
        <v>36250</v>
      </c>
      <c r="J23" s="18">
        <v>6</v>
      </c>
      <c r="K23" s="19">
        <f t="shared" si="2"/>
        <v>750</v>
      </c>
      <c r="L23" s="18">
        <v>284</v>
      </c>
      <c r="M23" s="19">
        <f t="shared" si="5"/>
        <v>35500</v>
      </c>
    </row>
    <row r="24" spans="1:13" ht="23.25" x14ac:dyDescent="0.35">
      <c r="A24" s="18" t="s">
        <v>77</v>
      </c>
      <c r="B24" s="18" t="s">
        <v>140</v>
      </c>
      <c r="C24" s="18" t="s">
        <v>141</v>
      </c>
      <c r="D24" s="18">
        <v>237</v>
      </c>
      <c r="E24" s="19">
        <f t="shared" si="0"/>
        <v>5296.9500000000007</v>
      </c>
      <c r="F24" s="18" t="s">
        <v>34</v>
      </c>
      <c r="G24" s="18">
        <v>22.35</v>
      </c>
      <c r="H24" s="18">
        <v>250</v>
      </c>
      <c r="I24" s="19">
        <f t="shared" si="1"/>
        <v>5587.5</v>
      </c>
      <c r="J24" s="18">
        <v>15</v>
      </c>
      <c r="K24" s="19">
        <f t="shared" si="2"/>
        <v>335.25</v>
      </c>
      <c r="L24" s="18">
        <v>237</v>
      </c>
      <c r="M24" s="19">
        <f t="shared" si="5"/>
        <v>5296.9500000000007</v>
      </c>
    </row>
    <row r="25" spans="1:13" ht="23.25" x14ac:dyDescent="0.35">
      <c r="A25" s="18" t="s">
        <v>77</v>
      </c>
      <c r="B25" s="18" t="s">
        <v>78</v>
      </c>
      <c r="C25" s="18" t="s">
        <v>38</v>
      </c>
      <c r="D25" s="18">
        <v>34</v>
      </c>
      <c r="E25" s="19">
        <f t="shared" si="0"/>
        <v>5950</v>
      </c>
      <c r="F25" s="18" t="s">
        <v>34</v>
      </c>
      <c r="G25" s="18">
        <v>175</v>
      </c>
      <c r="H25" s="18">
        <v>1900</v>
      </c>
      <c r="I25" s="19">
        <f t="shared" si="1"/>
        <v>332500</v>
      </c>
      <c r="J25" s="18">
        <v>1870</v>
      </c>
      <c r="K25" s="19">
        <f t="shared" si="2"/>
        <v>327250</v>
      </c>
      <c r="L25" s="18">
        <v>30</v>
      </c>
      <c r="M25" s="19">
        <f t="shared" si="5"/>
        <v>5250</v>
      </c>
    </row>
    <row r="26" spans="1:13" ht="23.25" x14ac:dyDescent="0.35">
      <c r="A26" s="18" t="s">
        <v>67</v>
      </c>
      <c r="B26" s="18" t="s">
        <v>142</v>
      </c>
      <c r="C26" s="18" t="s">
        <v>143</v>
      </c>
      <c r="D26" s="18">
        <v>21</v>
      </c>
      <c r="E26" s="19">
        <f t="shared" si="0"/>
        <v>5250</v>
      </c>
      <c r="F26" s="18" t="s">
        <v>34</v>
      </c>
      <c r="G26" s="18">
        <v>250</v>
      </c>
      <c r="H26" s="18">
        <v>22</v>
      </c>
      <c r="I26" s="19">
        <f t="shared" si="1"/>
        <v>5500</v>
      </c>
      <c r="J26" s="18">
        <v>2</v>
      </c>
      <c r="K26" s="19">
        <f t="shared" si="2"/>
        <v>500</v>
      </c>
      <c r="L26" s="18">
        <v>21</v>
      </c>
      <c r="M26" s="19">
        <f t="shared" si="5"/>
        <v>5250</v>
      </c>
    </row>
    <row r="27" spans="1:13" ht="23.25" x14ac:dyDescent="0.35">
      <c r="A27" s="18" t="s">
        <v>77</v>
      </c>
      <c r="B27" s="18" t="s">
        <v>103</v>
      </c>
      <c r="C27" s="18" t="s">
        <v>104</v>
      </c>
      <c r="D27" s="18">
        <v>0</v>
      </c>
      <c r="E27" s="19">
        <f t="shared" si="0"/>
        <v>0</v>
      </c>
      <c r="F27" s="18" t="s">
        <v>34</v>
      </c>
      <c r="G27" s="18">
        <v>1062</v>
      </c>
      <c r="H27" s="18">
        <v>25</v>
      </c>
      <c r="I27" s="19">
        <f t="shared" si="1"/>
        <v>26550</v>
      </c>
      <c r="J27" s="18">
        <v>25</v>
      </c>
      <c r="K27" s="19">
        <f t="shared" si="2"/>
        <v>26550</v>
      </c>
      <c r="L27" s="18">
        <v>0</v>
      </c>
      <c r="M27" s="19">
        <v>0</v>
      </c>
    </row>
    <row r="28" spans="1:13" ht="23.25" x14ac:dyDescent="0.35">
      <c r="A28" s="18" t="s">
        <v>77</v>
      </c>
      <c r="B28" s="18" t="s">
        <v>105</v>
      </c>
      <c r="C28" s="18" t="s">
        <v>106</v>
      </c>
      <c r="D28" s="18">
        <v>0</v>
      </c>
      <c r="E28" s="19">
        <f t="shared" si="0"/>
        <v>0</v>
      </c>
      <c r="F28" s="18" t="s">
        <v>34</v>
      </c>
      <c r="G28" s="18">
        <v>1062</v>
      </c>
      <c r="H28" s="18">
        <v>15</v>
      </c>
      <c r="I28" s="19">
        <f t="shared" si="1"/>
        <v>15930</v>
      </c>
      <c r="J28" s="18">
        <v>15</v>
      </c>
      <c r="K28" s="19">
        <f t="shared" si="2"/>
        <v>15930</v>
      </c>
      <c r="L28" s="18">
        <v>0</v>
      </c>
      <c r="M28" s="19">
        <f t="shared" si="5"/>
        <v>0</v>
      </c>
    </row>
    <row r="29" spans="1:13" ht="23.25" x14ac:dyDescent="0.35">
      <c r="A29" s="18" t="s">
        <v>77</v>
      </c>
      <c r="B29" s="18" t="s">
        <v>107</v>
      </c>
      <c r="C29" s="18" t="s">
        <v>108</v>
      </c>
      <c r="D29" s="18">
        <v>0</v>
      </c>
      <c r="E29" s="19">
        <f t="shared" si="0"/>
        <v>0</v>
      </c>
      <c r="F29" s="18" t="s">
        <v>34</v>
      </c>
      <c r="G29" s="18">
        <v>1062</v>
      </c>
      <c r="H29" s="18">
        <v>15</v>
      </c>
      <c r="I29" s="19">
        <f t="shared" si="1"/>
        <v>15930</v>
      </c>
      <c r="J29" s="18">
        <v>15</v>
      </c>
      <c r="K29" s="19">
        <f t="shared" si="2"/>
        <v>15930</v>
      </c>
      <c r="L29" s="18">
        <v>0</v>
      </c>
      <c r="M29" s="19">
        <f t="shared" si="5"/>
        <v>0</v>
      </c>
    </row>
    <row r="30" spans="1:13" ht="23.25" x14ac:dyDescent="0.35">
      <c r="A30" s="18" t="s">
        <v>77</v>
      </c>
      <c r="B30" s="18" t="s">
        <v>109</v>
      </c>
      <c r="C30" s="18" t="s">
        <v>110</v>
      </c>
      <c r="D30" s="18">
        <v>0</v>
      </c>
      <c r="E30" s="19">
        <f t="shared" si="0"/>
        <v>0</v>
      </c>
      <c r="F30" s="18" t="s">
        <v>34</v>
      </c>
      <c r="G30" s="18">
        <v>1062</v>
      </c>
      <c r="H30" s="18">
        <v>15</v>
      </c>
      <c r="I30" s="19">
        <f t="shared" si="1"/>
        <v>15930</v>
      </c>
      <c r="J30" s="18">
        <v>15</v>
      </c>
      <c r="K30" s="19">
        <f t="shared" si="2"/>
        <v>15930</v>
      </c>
      <c r="L30" s="18">
        <v>0</v>
      </c>
      <c r="M30" s="19">
        <f t="shared" si="5"/>
        <v>0</v>
      </c>
    </row>
    <row r="31" spans="1:13" ht="23.25" x14ac:dyDescent="0.35">
      <c r="A31" s="18" t="s">
        <v>67</v>
      </c>
      <c r="B31" s="18" t="s">
        <v>144</v>
      </c>
      <c r="C31" s="18" t="s">
        <v>68</v>
      </c>
      <c r="D31" s="18">
        <v>36</v>
      </c>
      <c r="E31" s="19">
        <f t="shared" si="0"/>
        <v>1800</v>
      </c>
      <c r="F31" s="18" t="s">
        <v>34</v>
      </c>
      <c r="G31" s="18">
        <v>50</v>
      </c>
      <c r="H31" s="18">
        <v>78</v>
      </c>
      <c r="I31" s="19">
        <f t="shared" si="1"/>
        <v>3900</v>
      </c>
      <c r="J31" s="18">
        <v>42</v>
      </c>
      <c r="K31" s="19">
        <f t="shared" si="2"/>
        <v>2100</v>
      </c>
      <c r="L31" s="18">
        <v>36</v>
      </c>
      <c r="M31" s="19">
        <f t="shared" si="5"/>
        <v>1800</v>
      </c>
    </row>
    <row r="32" spans="1:13" ht="23.25" x14ac:dyDescent="0.35">
      <c r="A32" s="18" t="s">
        <v>67</v>
      </c>
      <c r="B32" s="18" t="s">
        <v>145</v>
      </c>
      <c r="C32" s="18" t="s">
        <v>146</v>
      </c>
      <c r="D32" s="18">
        <v>58</v>
      </c>
      <c r="E32" s="19">
        <f t="shared" si="0"/>
        <v>4025.2000000000003</v>
      </c>
      <c r="F32" s="18" t="s">
        <v>34</v>
      </c>
      <c r="G32" s="18">
        <v>69.400000000000006</v>
      </c>
      <c r="H32" s="18">
        <v>60</v>
      </c>
      <c r="I32" s="19">
        <f t="shared" si="1"/>
        <v>4164</v>
      </c>
      <c r="J32" s="18">
        <v>11</v>
      </c>
      <c r="K32" s="19">
        <f t="shared" si="2"/>
        <v>763.40000000000009</v>
      </c>
      <c r="L32" s="18">
        <v>49</v>
      </c>
      <c r="M32" s="19">
        <f t="shared" si="5"/>
        <v>3400.6000000000004</v>
      </c>
    </row>
    <row r="33" spans="1:13" ht="23.25" x14ac:dyDescent="0.35">
      <c r="A33" s="18" t="s">
        <v>111</v>
      </c>
      <c r="B33" s="18" t="s">
        <v>147</v>
      </c>
      <c r="C33" s="18" t="s">
        <v>112</v>
      </c>
      <c r="D33" s="18">
        <v>324</v>
      </c>
      <c r="E33" s="19">
        <f t="shared" si="0"/>
        <v>46743.48</v>
      </c>
      <c r="F33" s="18" t="s">
        <v>34</v>
      </c>
      <c r="G33" s="18">
        <v>144.27000000000001</v>
      </c>
      <c r="H33" s="18">
        <v>559</v>
      </c>
      <c r="I33" s="19">
        <f t="shared" si="1"/>
        <v>80646.930000000008</v>
      </c>
      <c r="J33" s="18">
        <v>267</v>
      </c>
      <c r="K33" s="19">
        <f>J33*G33</f>
        <v>38520.090000000004</v>
      </c>
      <c r="L33" s="18">
        <v>292</v>
      </c>
      <c r="M33" s="19">
        <f t="shared" si="5"/>
        <v>42126.840000000004</v>
      </c>
    </row>
    <row r="34" spans="1:13" ht="23.25" x14ac:dyDescent="0.35">
      <c r="A34" s="18" t="s">
        <v>111</v>
      </c>
      <c r="B34" s="18" t="s">
        <v>148</v>
      </c>
      <c r="C34" s="18" t="s">
        <v>113</v>
      </c>
      <c r="D34" s="18">
        <v>460</v>
      </c>
      <c r="E34" s="19">
        <f t="shared" si="0"/>
        <v>25511.600000000002</v>
      </c>
      <c r="F34" s="18" t="s">
        <v>34</v>
      </c>
      <c r="G34" s="18">
        <v>55.46</v>
      </c>
      <c r="H34" s="18">
        <v>780</v>
      </c>
      <c r="I34" s="19">
        <f t="shared" si="1"/>
        <v>43258.8</v>
      </c>
      <c r="J34" s="18">
        <v>337</v>
      </c>
      <c r="K34" s="19">
        <f>J34*G34</f>
        <v>18690.02</v>
      </c>
      <c r="L34" s="18">
        <v>443</v>
      </c>
      <c r="M34" s="19">
        <v>24568.78</v>
      </c>
    </row>
    <row r="35" spans="1:13" ht="23.25" x14ac:dyDescent="0.35">
      <c r="A35" s="18" t="s">
        <v>77</v>
      </c>
      <c r="B35" s="18" t="s">
        <v>149</v>
      </c>
      <c r="C35" s="18" t="s">
        <v>150</v>
      </c>
      <c r="D35" s="18">
        <v>5</v>
      </c>
      <c r="E35" s="19">
        <f t="shared" si="0"/>
        <v>2500</v>
      </c>
      <c r="F35" s="18" t="s">
        <v>34</v>
      </c>
      <c r="G35" s="18">
        <v>500</v>
      </c>
      <c r="H35" s="18">
        <v>11</v>
      </c>
      <c r="I35" s="19">
        <f t="shared" si="1"/>
        <v>5500</v>
      </c>
      <c r="J35" s="18">
        <v>6</v>
      </c>
      <c r="K35" s="19">
        <f t="shared" si="2"/>
        <v>3000</v>
      </c>
      <c r="L35" s="18">
        <v>5</v>
      </c>
      <c r="M35" s="19">
        <f t="shared" si="5"/>
        <v>2500</v>
      </c>
    </row>
    <row r="36" spans="1:13" ht="23.25" x14ac:dyDescent="0.35">
      <c r="A36" s="18" t="s">
        <v>77</v>
      </c>
      <c r="B36" s="18" t="s">
        <v>151</v>
      </c>
      <c r="C36" s="18" t="s">
        <v>152</v>
      </c>
      <c r="D36" s="18">
        <v>129</v>
      </c>
      <c r="E36" s="19">
        <f t="shared" si="0"/>
        <v>17415</v>
      </c>
      <c r="F36" s="18" t="s">
        <v>34</v>
      </c>
      <c r="G36" s="18">
        <v>135</v>
      </c>
      <c r="H36" s="18">
        <v>132</v>
      </c>
      <c r="I36" s="19">
        <f t="shared" si="1"/>
        <v>17820</v>
      </c>
      <c r="J36" s="18">
        <v>3</v>
      </c>
      <c r="K36" s="19">
        <f t="shared" si="2"/>
        <v>405</v>
      </c>
      <c r="L36" s="18">
        <v>129</v>
      </c>
      <c r="M36" s="19">
        <f t="shared" si="5"/>
        <v>17415</v>
      </c>
    </row>
    <row r="37" spans="1:13" ht="23.25" x14ac:dyDescent="0.35">
      <c r="A37" s="18" t="s">
        <v>77</v>
      </c>
      <c r="B37" s="18" t="s">
        <v>153</v>
      </c>
      <c r="C37" s="18" t="s">
        <v>81</v>
      </c>
      <c r="D37" s="18">
        <v>37</v>
      </c>
      <c r="E37" s="19">
        <f t="shared" si="0"/>
        <v>6105</v>
      </c>
      <c r="F37" s="18" t="s">
        <v>80</v>
      </c>
      <c r="G37" s="18">
        <v>165</v>
      </c>
      <c r="H37" s="18">
        <v>111</v>
      </c>
      <c r="I37" s="19">
        <f t="shared" si="1"/>
        <v>18315</v>
      </c>
      <c r="J37" s="18">
        <v>94</v>
      </c>
      <c r="K37" s="19">
        <f t="shared" si="2"/>
        <v>15510</v>
      </c>
      <c r="L37" s="18">
        <v>36</v>
      </c>
      <c r="M37" s="19">
        <f t="shared" si="5"/>
        <v>5940</v>
      </c>
    </row>
    <row r="38" spans="1:13" ht="23.25" x14ac:dyDescent="0.35">
      <c r="A38" s="18" t="s">
        <v>67</v>
      </c>
      <c r="B38" s="18" t="s">
        <v>154</v>
      </c>
      <c r="C38" s="18" t="s">
        <v>83</v>
      </c>
      <c r="D38" s="18">
        <v>20</v>
      </c>
      <c r="E38" s="19">
        <f t="shared" si="0"/>
        <v>1400</v>
      </c>
      <c r="F38" s="18" t="s">
        <v>80</v>
      </c>
      <c r="G38" s="18">
        <v>70</v>
      </c>
      <c r="H38" s="18">
        <v>105</v>
      </c>
      <c r="I38" s="19">
        <f t="shared" si="1"/>
        <v>7350</v>
      </c>
      <c r="J38" s="18">
        <v>90</v>
      </c>
      <c r="K38" s="19">
        <f>J38*G38</f>
        <v>6300</v>
      </c>
      <c r="L38" s="18">
        <v>15</v>
      </c>
      <c r="M38" s="19">
        <f t="shared" si="5"/>
        <v>1050</v>
      </c>
    </row>
    <row r="39" spans="1:13" ht="23.25" x14ac:dyDescent="0.35">
      <c r="A39" s="18" t="s">
        <v>77</v>
      </c>
      <c r="B39" s="18" t="s">
        <v>155</v>
      </c>
      <c r="C39" s="18" t="s">
        <v>74</v>
      </c>
      <c r="D39" s="18">
        <v>20</v>
      </c>
      <c r="E39" s="19">
        <f t="shared" si="0"/>
        <v>880</v>
      </c>
      <c r="F39" s="18" t="s">
        <v>80</v>
      </c>
      <c r="G39" s="18">
        <v>44</v>
      </c>
      <c r="H39" s="18">
        <v>70</v>
      </c>
      <c r="I39" s="19">
        <f t="shared" si="1"/>
        <v>3080</v>
      </c>
      <c r="J39" s="18">
        <v>57</v>
      </c>
      <c r="K39" s="19">
        <f t="shared" si="2"/>
        <v>2508</v>
      </c>
      <c r="L39" s="18">
        <v>17</v>
      </c>
      <c r="M39" s="19">
        <f t="shared" si="5"/>
        <v>748</v>
      </c>
    </row>
    <row r="40" spans="1:13" ht="23.25" x14ac:dyDescent="0.35">
      <c r="A40" s="18" t="s">
        <v>77</v>
      </c>
      <c r="B40" s="18" t="s">
        <v>156</v>
      </c>
      <c r="C40" s="18" t="s">
        <v>157</v>
      </c>
      <c r="D40" s="18">
        <v>328</v>
      </c>
      <c r="E40" s="19">
        <f t="shared" si="0"/>
        <v>5746.5599999999995</v>
      </c>
      <c r="F40" s="18" t="s">
        <v>80</v>
      </c>
      <c r="G40" s="18">
        <v>17.52</v>
      </c>
      <c r="H40" s="18">
        <v>495</v>
      </c>
      <c r="I40" s="19">
        <f t="shared" si="1"/>
        <v>8672.4</v>
      </c>
      <c r="J40" s="18">
        <v>193</v>
      </c>
      <c r="K40" s="19">
        <f>J40*G40</f>
        <v>3381.36</v>
      </c>
      <c r="L40" s="18">
        <v>302</v>
      </c>
      <c r="M40" s="19">
        <f t="shared" si="5"/>
        <v>5291.04</v>
      </c>
    </row>
    <row r="41" spans="1:13" ht="23.25" x14ac:dyDescent="0.35">
      <c r="A41" s="18" t="s">
        <v>67</v>
      </c>
      <c r="B41" s="18" t="s">
        <v>158</v>
      </c>
      <c r="C41" s="18" t="s">
        <v>159</v>
      </c>
      <c r="D41" s="18">
        <v>245</v>
      </c>
      <c r="E41" s="19">
        <f t="shared" si="0"/>
        <v>5929</v>
      </c>
      <c r="F41" s="18" t="s">
        <v>80</v>
      </c>
      <c r="G41" s="18">
        <v>24.2</v>
      </c>
      <c r="H41" s="18">
        <v>406</v>
      </c>
      <c r="I41" s="19">
        <f t="shared" si="1"/>
        <v>9825.1999999999989</v>
      </c>
      <c r="J41" s="18">
        <v>193</v>
      </c>
      <c r="K41" s="19">
        <f t="shared" si="2"/>
        <v>4670.5999999999995</v>
      </c>
      <c r="L41" s="18">
        <v>213</v>
      </c>
      <c r="M41" s="19">
        <f t="shared" si="5"/>
        <v>5154.5999999999995</v>
      </c>
    </row>
    <row r="42" spans="1:13" ht="23.25" x14ac:dyDescent="0.35">
      <c r="A42" s="18" t="s">
        <v>49</v>
      </c>
      <c r="B42" s="18" t="s">
        <v>160</v>
      </c>
      <c r="C42" s="18" t="s">
        <v>69</v>
      </c>
      <c r="D42" s="18">
        <v>59</v>
      </c>
      <c r="E42" s="19">
        <f t="shared" si="0"/>
        <v>7375</v>
      </c>
      <c r="F42" s="18" t="s">
        <v>34</v>
      </c>
      <c r="G42" s="20">
        <v>125</v>
      </c>
      <c r="H42" s="18">
        <v>451</v>
      </c>
      <c r="I42" s="19">
        <f t="shared" si="1"/>
        <v>56375</v>
      </c>
      <c r="J42" s="18">
        <v>392</v>
      </c>
      <c r="K42" s="19">
        <f t="shared" si="2"/>
        <v>49000</v>
      </c>
      <c r="L42" s="18">
        <f t="shared" si="3"/>
        <v>59</v>
      </c>
      <c r="M42" s="19">
        <f t="shared" si="4"/>
        <v>7375</v>
      </c>
    </row>
    <row r="43" spans="1:13" ht="23.25" x14ac:dyDescent="0.35">
      <c r="A43" s="18" t="s">
        <v>49</v>
      </c>
      <c r="B43" s="18" t="s">
        <v>50</v>
      </c>
      <c r="C43" s="18" t="s">
        <v>53</v>
      </c>
      <c r="D43" s="18">
        <v>0</v>
      </c>
      <c r="E43" s="19">
        <f t="shared" si="0"/>
        <v>0</v>
      </c>
      <c r="F43" s="18" t="s">
        <v>34</v>
      </c>
      <c r="G43" s="21">
        <v>1000</v>
      </c>
      <c r="H43" s="21">
        <v>4959</v>
      </c>
      <c r="I43" s="19">
        <f t="shared" si="1"/>
        <v>4959000</v>
      </c>
      <c r="J43" s="21">
        <v>4959</v>
      </c>
      <c r="K43" s="19">
        <f t="shared" si="2"/>
        <v>4959000</v>
      </c>
      <c r="L43" s="18">
        <f t="shared" si="3"/>
        <v>0</v>
      </c>
      <c r="M43" s="19">
        <f t="shared" si="4"/>
        <v>0</v>
      </c>
    </row>
    <row r="44" spans="1:13" ht="23.25" x14ac:dyDescent="0.35">
      <c r="A44" s="18" t="s">
        <v>77</v>
      </c>
      <c r="B44" s="18" t="s">
        <v>52</v>
      </c>
      <c r="C44" s="18" t="s">
        <v>51</v>
      </c>
      <c r="D44" s="18">
        <v>0</v>
      </c>
      <c r="E44" s="19">
        <f t="shared" si="0"/>
        <v>0</v>
      </c>
      <c r="F44" s="18" t="s">
        <v>34</v>
      </c>
      <c r="G44" s="18">
        <v>500</v>
      </c>
      <c r="H44" s="18">
        <v>882</v>
      </c>
      <c r="I44" s="19">
        <f t="shared" si="1"/>
        <v>441000</v>
      </c>
      <c r="J44" s="18">
        <v>882</v>
      </c>
      <c r="K44" s="19">
        <f t="shared" si="2"/>
        <v>441000</v>
      </c>
      <c r="L44" s="18">
        <f t="shared" si="3"/>
        <v>0</v>
      </c>
      <c r="M44" s="19">
        <f t="shared" si="4"/>
        <v>0</v>
      </c>
    </row>
    <row r="45" spans="1:13" ht="23.25" x14ac:dyDescent="0.35">
      <c r="A45" s="18" t="s">
        <v>67</v>
      </c>
      <c r="B45" s="18" t="s">
        <v>161</v>
      </c>
      <c r="C45" s="18" t="s">
        <v>162</v>
      </c>
      <c r="D45" s="18">
        <v>56</v>
      </c>
      <c r="E45" s="19">
        <f t="shared" si="0"/>
        <v>5544</v>
      </c>
      <c r="F45" s="18" t="s">
        <v>34</v>
      </c>
      <c r="G45" s="21">
        <v>99</v>
      </c>
      <c r="H45" s="18">
        <v>182</v>
      </c>
      <c r="I45" s="19">
        <f t="shared" si="1"/>
        <v>18018</v>
      </c>
      <c r="J45" s="18">
        <v>126</v>
      </c>
      <c r="K45" s="19">
        <f t="shared" si="2"/>
        <v>12474</v>
      </c>
      <c r="L45" s="18">
        <f t="shared" si="3"/>
        <v>56</v>
      </c>
      <c r="M45" s="19">
        <f t="shared" si="4"/>
        <v>5544</v>
      </c>
    </row>
    <row r="46" spans="1:13" ht="23.25" x14ac:dyDescent="0.35">
      <c r="A46" s="18" t="s">
        <v>67</v>
      </c>
      <c r="B46" s="18" t="s">
        <v>163</v>
      </c>
      <c r="C46" s="18" t="s">
        <v>164</v>
      </c>
      <c r="D46" s="18">
        <v>54</v>
      </c>
      <c r="E46" s="19">
        <f t="shared" si="0"/>
        <v>1890</v>
      </c>
      <c r="F46" s="18" t="s">
        <v>34</v>
      </c>
      <c r="G46" s="21">
        <v>35</v>
      </c>
      <c r="H46" s="18">
        <v>96</v>
      </c>
      <c r="I46" s="19">
        <f t="shared" si="1"/>
        <v>3360</v>
      </c>
      <c r="J46" s="18">
        <v>56</v>
      </c>
      <c r="K46" s="19">
        <f t="shared" si="2"/>
        <v>1960</v>
      </c>
      <c r="L46" s="18">
        <f t="shared" si="3"/>
        <v>40</v>
      </c>
      <c r="M46" s="19">
        <f t="shared" si="4"/>
        <v>1400</v>
      </c>
    </row>
    <row r="47" spans="1:13" ht="23.25" x14ac:dyDescent="0.35">
      <c r="A47" s="18" t="s">
        <v>67</v>
      </c>
      <c r="B47" s="18" t="s">
        <v>165</v>
      </c>
      <c r="C47" s="18" t="s">
        <v>70</v>
      </c>
      <c r="D47" s="18">
        <v>13</v>
      </c>
      <c r="E47" s="19">
        <f t="shared" si="0"/>
        <v>4875</v>
      </c>
      <c r="F47" s="18" t="s">
        <v>34</v>
      </c>
      <c r="G47" s="18">
        <v>375</v>
      </c>
      <c r="H47" s="18">
        <v>50</v>
      </c>
      <c r="I47" s="19">
        <f t="shared" si="1"/>
        <v>18750</v>
      </c>
      <c r="J47" s="18">
        <v>37</v>
      </c>
      <c r="K47" s="19">
        <f t="shared" si="2"/>
        <v>13875</v>
      </c>
      <c r="L47" s="18">
        <f t="shared" si="3"/>
        <v>13</v>
      </c>
      <c r="M47" s="19">
        <f t="shared" si="4"/>
        <v>4875</v>
      </c>
    </row>
    <row r="48" spans="1:13" ht="23.25" x14ac:dyDescent="0.35">
      <c r="A48" s="18" t="s">
        <v>27</v>
      </c>
      <c r="B48" s="18" t="s">
        <v>166</v>
      </c>
      <c r="C48" s="18" t="s">
        <v>167</v>
      </c>
      <c r="D48" s="18">
        <v>197</v>
      </c>
      <c r="E48" s="19">
        <f t="shared" si="0"/>
        <v>6501</v>
      </c>
      <c r="F48" s="18" t="s">
        <v>34</v>
      </c>
      <c r="G48" s="18">
        <v>33</v>
      </c>
      <c r="H48" s="18">
        <v>200</v>
      </c>
      <c r="I48" s="19">
        <f t="shared" si="1"/>
        <v>6600</v>
      </c>
      <c r="J48" s="18">
        <v>3</v>
      </c>
      <c r="K48" s="19">
        <f t="shared" si="2"/>
        <v>99</v>
      </c>
      <c r="L48" s="18">
        <f t="shared" si="3"/>
        <v>197</v>
      </c>
      <c r="M48" s="19">
        <f t="shared" si="4"/>
        <v>6501</v>
      </c>
    </row>
    <row r="49" spans="1:13" ht="23.25" x14ac:dyDescent="0.35">
      <c r="A49" s="18" t="s">
        <v>77</v>
      </c>
      <c r="B49" s="18" t="s">
        <v>168</v>
      </c>
      <c r="C49" s="18" t="s">
        <v>82</v>
      </c>
      <c r="D49" s="18">
        <v>0</v>
      </c>
      <c r="E49" s="19">
        <f>+D49*G49</f>
        <v>0</v>
      </c>
      <c r="F49" s="18" t="s">
        <v>34</v>
      </c>
      <c r="G49" s="21">
        <v>1275</v>
      </c>
      <c r="H49" s="18">
        <v>20</v>
      </c>
      <c r="I49" s="19">
        <f>+G49*H49</f>
        <v>25500</v>
      </c>
      <c r="J49" s="18">
        <v>20</v>
      </c>
      <c r="K49" s="19">
        <f>J49*G49</f>
        <v>25500</v>
      </c>
      <c r="L49" s="18">
        <f>H49-J49</f>
        <v>0</v>
      </c>
      <c r="M49" s="19">
        <f>+I49-K49</f>
        <v>0</v>
      </c>
    </row>
    <row r="50" spans="1:13" ht="23.25" x14ac:dyDescent="0.35">
      <c r="A50" s="18" t="s">
        <v>77</v>
      </c>
      <c r="B50" s="18" t="s">
        <v>169</v>
      </c>
      <c r="C50" s="18" t="s">
        <v>170</v>
      </c>
      <c r="D50" s="18">
        <v>2</v>
      </c>
      <c r="E50" s="19">
        <f>+D50*G50</f>
        <v>500</v>
      </c>
      <c r="F50" s="18" t="s">
        <v>34</v>
      </c>
      <c r="G50" s="21">
        <v>250</v>
      </c>
      <c r="H50" s="18">
        <v>10</v>
      </c>
      <c r="I50" s="19">
        <f>+G50*H50</f>
        <v>2500</v>
      </c>
      <c r="J50" s="18">
        <v>8</v>
      </c>
      <c r="K50" s="19">
        <f>J50*G50</f>
        <v>2000</v>
      </c>
      <c r="L50" s="18">
        <f>H50-J50</f>
        <v>2</v>
      </c>
      <c r="M50" s="19">
        <f>+I50-K50</f>
        <v>500</v>
      </c>
    </row>
    <row r="51" spans="1:13" ht="23.25" x14ac:dyDescent="0.35">
      <c r="A51" s="18" t="s">
        <v>67</v>
      </c>
      <c r="B51" s="18" t="s">
        <v>72</v>
      </c>
      <c r="C51" s="18" t="s">
        <v>73</v>
      </c>
      <c r="D51" s="18">
        <v>197</v>
      </c>
      <c r="E51" s="19">
        <f t="shared" si="0"/>
        <v>53781</v>
      </c>
      <c r="F51" s="18" t="s">
        <v>34</v>
      </c>
      <c r="G51" s="18">
        <v>273</v>
      </c>
      <c r="H51" s="18">
        <v>365</v>
      </c>
      <c r="I51" s="19">
        <f t="shared" si="1"/>
        <v>99645</v>
      </c>
      <c r="J51" s="18">
        <v>172</v>
      </c>
      <c r="K51" s="19">
        <v>45864</v>
      </c>
      <c r="L51" s="18">
        <f t="shared" si="3"/>
        <v>193</v>
      </c>
      <c r="M51" s="19">
        <f t="shared" si="4"/>
        <v>53781</v>
      </c>
    </row>
    <row r="52" spans="1:13" ht="23.25" x14ac:dyDescent="0.35">
      <c r="A52" s="18" t="s">
        <v>67</v>
      </c>
      <c r="B52" s="18" t="s">
        <v>72</v>
      </c>
      <c r="C52" s="18" t="s">
        <v>171</v>
      </c>
      <c r="D52" s="18">
        <v>7</v>
      </c>
      <c r="E52" s="19">
        <f t="shared" si="0"/>
        <v>1050</v>
      </c>
      <c r="F52" s="18" t="s">
        <v>34</v>
      </c>
      <c r="G52" s="21">
        <v>150</v>
      </c>
      <c r="H52" s="18">
        <v>16</v>
      </c>
      <c r="I52" s="19">
        <f t="shared" si="1"/>
        <v>2400</v>
      </c>
      <c r="J52" s="18">
        <v>9</v>
      </c>
      <c r="K52" s="19">
        <f t="shared" ref="K52:K56" si="6">J52*G52</f>
        <v>1350</v>
      </c>
      <c r="L52" s="18">
        <f t="shared" si="3"/>
        <v>7</v>
      </c>
      <c r="M52" s="19">
        <f t="shared" si="4"/>
        <v>1050</v>
      </c>
    </row>
    <row r="53" spans="1:13" ht="23.25" x14ac:dyDescent="0.35">
      <c r="A53" s="18" t="s">
        <v>77</v>
      </c>
      <c r="B53" s="18" t="s">
        <v>172</v>
      </c>
      <c r="C53" s="18" t="s">
        <v>173</v>
      </c>
      <c r="D53" s="18">
        <v>99</v>
      </c>
      <c r="E53" s="19">
        <f t="shared" si="0"/>
        <v>1980</v>
      </c>
      <c r="F53" s="18" t="s">
        <v>34</v>
      </c>
      <c r="G53" s="21">
        <v>20</v>
      </c>
      <c r="H53" s="18">
        <v>100</v>
      </c>
      <c r="I53" s="19">
        <f t="shared" si="1"/>
        <v>2000</v>
      </c>
      <c r="J53" s="18">
        <v>1</v>
      </c>
      <c r="K53" s="19">
        <f t="shared" si="6"/>
        <v>20</v>
      </c>
      <c r="L53" s="18">
        <f t="shared" si="3"/>
        <v>99</v>
      </c>
      <c r="M53" s="19">
        <f t="shared" si="4"/>
        <v>1980</v>
      </c>
    </row>
    <row r="54" spans="1:13" ht="23.25" x14ac:dyDescent="0.35">
      <c r="A54" s="18" t="s">
        <v>77</v>
      </c>
      <c r="B54" s="18" t="s">
        <v>174</v>
      </c>
      <c r="C54" s="18" t="s">
        <v>84</v>
      </c>
      <c r="D54" s="18">
        <v>19</v>
      </c>
      <c r="E54" s="19">
        <f t="shared" si="0"/>
        <v>2983</v>
      </c>
      <c r="F54" s="18" t="s">
        <v>34</v>
      </c>
      <c r="G54" s="21">
        <v>157</v>
      </c>
      <c r="H54" s="18">
        <v>95</v>
      </c>
      <c r="I54" s="19">
        <f t="shared" si="1"/>
        <v>14915</v>
      </c>
      <c r="J54" s="18">
        <v>80</v>
      </c>
      <c r="K54" s="19">
        <f t="shared" si="6"/>
        <v>12560</v>
      </c>
      <c r="L54" s="18">
        <f t="shared" si="3"/>
        <v>15</v>
      </c>
      <c r="M54" s="19">
        <f t="shared" si="4"/>
        <v>2355</v>
      </c>
    </row>
    <row r="55" spans="1:13" ht="23.25" x14ac:dyDescent="0.35">
      <c r="A55" s="18" t="s">
        <v>77</v>
      </c>
      <c r="B55" s="18" t="s">
        <v>175</v>
      </c>
      <c r="C55" s="18" t="s">
        <v>176</v>
      </c>
      <c r="D55" s="18">
        <v>23</v>
      </c>
      <c r="E55" s="19">
        <f t="shared" si="0"/>
        <v>7187.5</v>
      </c>
      <c r="F55" s="18" t="s">
        <v>34</v>
      </c>
      <c r="G55" s="21">
        <v>312.5</v>
      </c>
      <c r="H55" s="18">
        <v>24</v>
      </c>
      <c r="I55" s="19">
        <f t="shared" si="1"/>
        <v>7500</v>
      </c>
      <c r="J55" s="18">
        <v>19</v>
      </c>
      <c r="K55" s="19">
        <f t="shared" si="6"/>
        <v>5937.5</v>
      </c>
      <c r="L55" s="18">
        <f t="shared" si="3"/>
        <v>5</v>
      </c>
      <c r="M55" s="19">
        <f t="shared" si="4"/>
        <v>1562.5</v>
      </c>
    </row>
    <row r="56" spans="1:13" ht="23.25" x14ac:dyDescent="0.35">
      <c r="A56" s="18" t="s">
        <v>77</v>
      </c>
      <c r="B56" s="18" t="s">
        <v>177</v>
      </c>
      <c r="C56" s="18" t="s">
        <v>178</v>
      </c>
      <c r="D56" s="18">
        <v>24</v>
      </c>
      <c r="E56" s="19">
        <f t="shared" si="0"/>
        <v>7500</v>
      </c>
      <c r="F56" s="18" t="s">
        <v>34</v>
      </c>
      <c r="G56" s="21">
        <v>312.5</v>
      </c>
      <c r="H56" s="18">
        <v>24</v>
      </c>
      <c r="I56" s="19">
        <f t="shared" si="1"/>
        <v>7500</v>
      </c>
      <c r="J56" s="18">
        <v>0</v>
      </c>
      <c r="K56" s="19">
        <f t="shared" si="6"/>
        <v>0</v>
      </c>
      <c r="L56" s="18">
        <f t="shared" si="3"/>
        <v>24</v>
      </c>
      <c r="M56" s="19">
        <f t="shared" si="4"/>
        <v>7500</v>
      </c>
    </row>
    <row r="57" spans="1:13" ht="23.25" x14ac:dyDescent="0.35">
      <c r="A57" s="18" t="s">
        <v>27</v>
      </c>
      <c r="B57" s="18" t="s">
        <v>179</v>
      </c>
      <c r="C57" s="18" t="s">
        <v>33</v>
      </c>
      <c r="D57" s="18">
        <v>116</v>
      </c>
      <c r="E57" s="19">
        <f>+D57*G57</f>
        <v>112906.28</v>
      </c>
      <c r="F57" s="18" t="s">
        <v>34</v>
      </c>
      <c r="G57" s="21">
        <v>973.33</v>
      </c>
      <c r="H57" s="18">
        <v>170</v>
      </c>
      <c r="I57" s="19">
        <f>+G57*H57</f>
        <v>165466.1</v>
      </c>
      <c r="J57" s="18">
        <v>57</v>
      </c>
      <c r="K57" s="19">
        <f>J57*G57</f>
        <v>55479.810000000005</v>
      </c>
      <c r="L57" s="18">
        <f>H57-J57</f>
        <v>113</v>
      </c>
      <c r="M57" s="19">
        <f>+I57-K57</f>
        <v>109986.29000000001</v>
      </c>
    </row>
    <row r="58" spans="1:13" ht="23.25" x14ac:dyDescent="0.35">
      <c r="A58" s="18" t="s">
        <v>27</v>
      </c>
      <c r="B58" s="18" t="s">
        <v>180</v>
      </c>
      <c r="C58" s="18" t="s">
        <v>117</v>
      </c>
      <c r="D58" s="18">
        <v>2</v>
      </c>
      <c r="E58" s="19">
        <f t="shared" si="0"/>
        <v>940</v>
      </c>
      <c r="F58" s="18" t="s">
        <v>28</v>
      </c>
      <c r="G58" s="18">
        <v>470</v>
      </c>
      <c r="H58" s="18">
        <v>365</v>
      </c>
      <c r="I58" s="19">
        <f t="shared" si="1"/>
        <v>171550</v>
      </c>
      <c r="J58" s="18">
        <v>363</v>
      </c>
      <c r="K58" s="19">
        <f t="shared" ref="K58:K113" si="7">J58*G58</f>
        <v>170610</v>
      </c>
      <c r="L58" s="18">
        <f t="shared" si="3"/>
        <v>2</v>
      </c>
      <c r="M58" s="19">
        <f t="shared" si="4"/>
        <v>940</v>
      </c>
    </row>
    <row r="59" spans="1:13" ht="23.25" x14ac:dyDescent="0.35">
      <c r="A59" s="18" t="s">
        <v>27</v>
      </c>
      <c r="B59" s="18" t="s">
        <v>181</v>
      </c>
      <c r="C59" s="18" t="s">
        <v>182</v>
      </c>
      <c r="D59" s="18">
        <v>5</v>
      </c>
      <c r="E59" s="19">
        <f t="shared" si="0"/>
        <v>2612.5</v>
      </c>
      <c r="F59" s="18" t="s">
        <v>28</v>
      </c>
      <c r="G59" s="18">
        <v>522.5</v>
      </c>
      <c r="H59" s="18">
        <v>34</v>
      </c>
      <c r="I59" s="19">
        <f t="shared" si="1"/>
        <v>17765</v>
      </c>
      <c r="J59" s="18">
        <v>29</v>
      </c>
      <c r="K59" s="19">
        <f t="shared" si="7"/>
        <v>15152.5</v>
      </c>
      <c r="L59" s="18">
        <f t="shared" si="3"/>
        <v>5</v>
      </c>
      <c r="M59" s="19">
        <f t="shared" si="4"/>
        <v>2612.5</v>
      </c>
    </row>
    <row r="60" spans="1:13" ht="23.25" x14ac:dyDescent="0.35">
      <c r="A60" s="18" t="s">
        <v>27</v>
      </c>
      <c r="B60" s="18" t="s">
        <v>183</v>
      </c>
      <c r="C60" s="18" t="s">
        <v>184</v>
      </c>
      <c r="D60" s="18">
        <v>616</v>
      </c>
      <c r="E60" s="19">
        <f>+D60*G60</f>
        <v>10780</v>
      </c>
      <c r="F60" s="18" t="s">
        <v>34</v>
      </c>
      <c r="G60" s="21">
        <v>17.5</v>
      </c>
      <c r="H60" s="18">
        <v>760</v>
      </c>
      <c r="I60" s="19">
        <f>+G60*H60</f>
        <v>13300</v>
      </c>
      <c r="J60" s="18">
        <v>204</v>
      </c>
      <c r="K60" s="19">
        <f>J60*G60</f>
        <v>3570</v>
      </c>
      <c r="L60" s="18">
        <f>H60-J60</f>
        <v>556</v>
      </c>
      <c r="M60" s="19">
        <f>+I60-K60</f>
        <v>9730</v>
      </c>
    </row>
    <row r="61" spans="1:13" ht="23.25" x14ac:dyDescent="0.35">
      <c r="A61" s="18" t="s">
        <v>42</v>
      </c>
      <c r="B61" s="18" t="s">
        <v>185</v>
      </c>
      <c r="C61" s="18" t="s">
        <v>43</v>
      </c>
      <c r="D61" s="18">
        <v>1</v>
      </c>
      <c r="E61" s="19">
        <f t="shared" ref="E61:E62" si="8">+D61*G61</f>
        <v>510</v>
      </c>
      <c r="F61" s="18" t="s">
        <v>30</v>
      </c>
      <c r="G61" s="18">
        <v>510</v>
      </c>
      <c r="H61" s="18">
        <v>170</v>
      </c>
      <c r="I61" s="19">
        <f t="shared" ref="I61:I62" si="9">+G61*H61</f>
        <v>86700</v>
      </c>
      <c r="J61" s="18">
        <v>169</v>
      </c>
      <c r="K61" s="19">
        <f t="shared" ref="K61:K62" si="10">J61*G61</f>
        <v>86190</v>
      </c>
      <c r="L61" s="18">
        <f t="shared" ref="L61:L62" si="11">H61-J61</f>
        <v>1</v>
      </c>
      <c r="M61" s="19">
        <f t="shared" ref="M61:M62" si="12">+I61-K61</f>
        <v>510</v>
      </c>
    </row>
    <row r="62" spans="1:13" ht="23.25" x14ac:dyDescent="0.35">
      <c r="A62" s="18" t="s">
        <v>42</v>
      </c>
      <c r="B62" s="18" t="s">
        <v>186</v>
      </c>
      <c r="C62" s="18" t="s">
        <v>44</v>
      </c>
      <c r="D62" s="18">
        <v>1</v>
      </c>
      <c r="E62" s="19">
        <f t="shared" si="8"/>
        <v>660</v>
      </c>
      <c r="F62" s="18" t="s">
        <v>30</v>
      </c>
      <c r="G62" s="18">
        <v>660</v>
      </c>
      <c r="H62" s="18">
        <v>190</v>
      </c>
      <c r="I62" s="19">
        <f t="shared" si="9"/>
        <v>125400</v>
      </c>
      <c r="J62" s="18">
        <v>189</v>
      </c>
      <c r="K62" s="19">
        <f t="shared" si="10"/>
        <v>124740</v>
      </c>
      <c r="L62" s="18">
        <f t="shared" si="11"/>
        <v>1</v>
      </c>
      <c r="M62" s="19">
        <f t="shared" si="12"/>
        <v>660</v>
      </c>
    </row>
    <row r="63" spans="1:13" ht="23.25" x14ac:dyDescent="0.35">
      <c r="A63" s="18" t="s">
        <v>67</v>
      </c>
      <c r="B63" s="18" t="s">
        <v>187</v>
      </c>
      <c r="C63" s="18" t="s">
        <v>188</v>
      </c>
      <c r="D63" s="18">
        <v>1</v>
      </c>
      <c r="E63" s="19">
        <f t="shared" si="0"/>
        <v>358.33</v>
      </c>
      <c r="F63" s="18" t="s">
        <v>34</v>
      </c>
      <c r="G63" s="21">
        <v>358.33</v>
      </c>
      <c r="H63" s="18">
        <v>150</v>
      </c>
      <c r="I63" s="19">
        <f t="shared" si="1"/>
        <v>53749.5</v>
      </c>
      <c r="J63" s="18">
        <v>149</v>
      </c>
      <c r="K63" s="19">
        <f t="shared" si="7"/>
        <v>53391.17</v>
      </c>
      <c r="L63" s="18">
        <f t="shared" si="3"/>
        <v>1</v>
      </c>
      <c r="M63" s="19">
        <f t="shared" si="4"/>
        <v>358.33000000000175</v>
      </c>
    </row>
    <row r="64" spans="1:13" ht="23.25" x14ac:dyDescent="0.35">
      <c r="A64" s="18" t="s">
        <v>54</v>
      </c>
      <c r="B64" s="18" t="s">
        <v>189</v>
      </c>
      <c r="C64" s="18" t="s">
        <v>121</v>
      </c>
      <c r="D64" s="18">
        <v>49</v>
      </c>
      <c r="E64" s="19">
        <f t="shared" si="0"/>
        <v>15925</v>
      </c>
      <c r="F64" s="18" t="s">
        <v>34</v>
      </c>
      <c r="G64" s="21">
        <v>325</v>
      </c>
      <c r="H64" s="18">
        <v>71</v>
      </c>
      <c r="I64" s="19">
        <f t="shared" si="1"/>
        <v>23075</v>
      </c>
      <c r="J64" s="18">
        <v>29</v>
      </c>
      <c r="K64" s="19">
        <f t="shared" si="7"/>
        <v>9425</v>
      </c>
      <c r="L64" s="18">
        <f t="shared" si="3"/>
        <v>42</v>
      </c>
      <c r="M64" s="19">
        <f t="shared" si="4"/>
        <v>13650</v>
      </c>
    </row>
    <row r="65" spans="1:13" ht="23.25" x14ac:dyDescent="0.35">
      <c r="A65" s="18" t="s">
        <v>67</v>
      </c>
      <c r="B65" s="18" t="s">
        <v>190</v>
      </c>
      <c r="C65" s="18" t="s">
        <v>191</v>
      </c>
      <c r="D65" s="18">
        <v>17</v>
      </c>
      <c r="E65" s="19">
        <f t="shared" si="0"/>
        <v>7672.9500000000007</v>
      </c>
      <c r="F65" s="18" t="s">
        <v>34</v>
      </c>
      <c r="G65" s="18">
        <v>451.35</v>
      </c>
      <c r="H65" s="18">
        <v>150</v>
      </c>
      <c r="I65" s="19">
        <f t="shared" si="1"/>
        <v>67702.5</v>
      </c>
      <c r="J65" s="18">
        <v>134</v>
      </c>
      <c r="K65" s="19">
        <f t="shared" si="7"/>
        <v>60480.9</v>
      </c>
      <c r="L65" s="18">
        <f t="shared" si="3"/>
        <v>16</v>
      </c>
      <c r="M65" s="19">
        <f t="shared" si="4"/>
        <v>7221.5999999999985</v>
      </c>
    </row>
    <row r="66" spans="1:13" ht="23.25" x14ac:dyDescent="0.35">
      <c r="A66" s="18" t="s">
        <v>67</v>
      </c>
      <c r="B66" s="18" t="s">
        <v>192</v>
      </c>
      <c r="C66" s="18" t="s">
        <v>193</v>
      </c>
      <c r="D66" s="18">
        <v>74</v>
      </c>
      <c r="E66" s="19">
        <f t="shared" si="0"/>
        <v>44400</v>
      </c>
      <c r="F66" s="18" t="s">
        <v>34</v>
      </c>
      <c r="G66" s="18">
        <v>600</v>
      </c>
      <c r="H66" s="18">
        <v>88</v>
      </c>
      <c r="I66" s="19">
        <f t="shared" si="1"/>
        <v>52800</v>
      </c>
      <c r="J66" s="18">
        <v>18</v>
      </c>
      <c r="K66" s="19">
        <f t="shared" si="7"/>
        <v>10800</v>
      </c>
      <c r="L66" s="18">
        <v>70</v>
      </c>
      <c r="M66" s="19">
        <f t="shared" si="4"/>
        <v>42000</v>
      </c>
    </row>
    <row r="67" spans="1:13" ht="23.25" x14ac:dyDescent="0.35">
      <c r="A67" s="18" t="s">
        <v>67</v>
      </c>
      <c r="B67" s="18" t="s">
        <v>194</v>
      </c>
      <c r="C67" s="18" t="s">
        <v>195</v>
      </c>
      <c r="D67" s="18">
        <v>39</v>
      </c>
      <c r="E67" s="19">
        <f t="shared" si="0"/>
        <v>5850</v>
      </c>
      <c r="F67" s="18" t="s">
        <v>34</v>
      </c>
      <c r="G67" s="18">
        <v>150</v>
      </c>
      <c r="H67" s="18">
        <v>638</v>
      </c>
      <c r="I67" s="19">
        <f t="shared" si="1"/>
        <v>95700</v>
      </c>
      <c r="J67" s="18">
        <v>599</v>
      </c>
      <c r="K67" s="19">
        <f t="shared" si="7"/>
        <v>89850</v>
      </c>
      <c r="L67" s="18">
        <v>39</v>
      </c>
      <c r="M67" s="19">
        <f t="shared" si="4"/>
        <v>5850</v>
      </c>
    </row>
    <row r="68" spans="1:13" ht="23.25" x14ac:dyDescent="0.35">
      <c r="A68" s="18" t="s">
        <v>77</v>
      </c>
      <c r="B68" s="18" t="s">
        <v>196</v>
      </c>
      <c r="C68" s="18" t="s">
        <v>197</v>
      </c>
      <c r="D68" s="18">
        <v>6</v>
      </c>
      <c r="E68" s="19">
        <f t="shared" si="0"/>
        <v>949.98</v>
      </c>
      <c r="F68" s="18" t="s">
        <v>34</v>
      </c>
      <c r="G68" s="18">
        <v>158.33000000000001</v>
      </c>
      <c r="H68" s="18">
        <v>260</v>
      </c>
      <c r="I68" s="19">
        <f t="shared" si="1"/>
        <v>41165.800000000003</v>
      </c>
      <c r="J68" s="18">
        <v>254</v>
      </c>
      <c r="K68" s="19">
        <f t="shared" si="7"/>
        <v>40215.82</v>
      </c>
      <c r="L68" s="18">
        <v>6</v>
      </c>
      <c r="M68" s="19">
        <f t="shared" si="4"/>
        <v>949.9800000000032</v>
      </c>
    </row>
    <row r="69" spans="1:13" ht="23.25" x14ac:dyDescent="0.35">
      <c r="A69" s="18" t="s">
        <v>77</v>
      </c>
      <c r="B69" s="18" t="s">
        <v>198</v>
      </c>
      <c r="C69" s="18" t="s">
        <v>199</v>
      </c>
      <c r="D69" s="18">
        <v>0</v>
      </c>
      <c r="E69" s="19">
        <f t="shared" si="0"/>
        <v>0</v>
      </c>
      <c r="F69" s="18" t="s">
        <v>34</v>
      </c>
      <c r="G69" s="18">
        <v>262.5</v>
      </c>
      <c r="H69" s="18">
        <v>320</v>
      </c>
      <c r="I69" s="19">
        <f t="shared" si="1"/>
        <v>84000</v>
      </c>
      <c r="J69" s="18">
        <v>320</v>
      </c>
      <c r="K69" s="19">
        <f t="shared" si="7"/>
        <v>84000</v>
      </c>
      <c r="L69" s="18">
        <f t="shared" si="3"/>
        <v>0</v>
      </c>
      <c r="M69" s="19">
        <f t="shared" si="4"/>
        <v>0</v>
      </c>
    </row>
    <row r="70" spans="1:13" ht="23.25" x14ac:dyDescent="0.35">
      <c r="A70" s="18" t="s">
        <v>77</v>
      </c>
      <c r="B70" s="18" t="s">
        <v>200</v>
      </c>
      <c r="C70" s="18" t="s">
        <v>201</v>
      </c>
      <c r="D70" s="18">
        <v>0</v>
      </c>
      <c r="E70" s="19">
        <v>0</v>
      </c>
      <c r="F70" s="18" t="s">
        <v>34</v>
      </c>
      <c r="G70" s="18">
        <v>300</v>
      </c>
      <c r="H70" s="18">
        <v>3</v>
      </c>
      <c r="I70" s="19">
        <f>+G70*H70</f>
        <v>900</v>
      </c>
      <c r="J70" s="18">
        <v>3</v>
      </c>
      <c r="K70" s="19">
        <f>J70*G70</f>
        <v>900</v>
      </c>
      <c r="L70" s="18">
        <f>H70-J70</f>
        <v>0</v>
      </c>
      <c r="M70" s="19">
        <f>+I70-K70</f>
        <v>0</v>
      </c>
    </row>
    <row r="71" spans="1:13" ht="23.25" x14ac:dyDescent="0.35">
      <c r="A71" s="18" t="s">
        <v>77</v>
      </c>
      <c r="B71" s="18" t="s">
        <v>202</v>
      </c>
      <c r="C71" s="18" t="s">
        <v>119</v>
      </c>
      <c r="D71" s="18">
        <v>130</v>
      </c>
      <c r="E71" s="19">
        <f t="shared" si="0"/>
        <v>21450</v>
      </c>
      <c r="F71" s="18" t="s">
        <v>28</v>
      </c>
      <c r="G71" s="18">
        <v>165</v>
      </c>
      <c r="H71" s="18">
        <v>192</v>
      </c>
      <c r="I71" s="19">
        <f t="shared" si="1"/>
        <v>31680</v>
      </c>
      <c r="J71" s="18">
        <v>72</v>
      </c>
      <c r="K71" s="19">
        <f>J71*G71</f>
        <v>11880</v>
      </c>
      <c r="L71" s="18">
        <v>120</v>
      </c>
      <c r="M71" s="19">
        <f t="shared" si="4"/>
        <v>19800</v>
      </c>
    </row>
    <row r="72" spans="1:13" ht="23.25" x14ac:dyDescent="0.35">
      <c r="A72" s="18" t="s">
        <v>77</v>
      </c>
      <c r="B72" s="18" t="s">
        <v>203</v>
      </c>
      <c r="C72" s="18" t="s">
        <v>85</v>
      </c>
      <c r="D72" s="18">
        <v>100</v>
      </c>
      <c r="E72" s="19">
        <f t="shared" si="0"/>
        <v>4700</v>
      </c>
      <c r="F72" s="18" t="s">
        <v>34</v>
      </c>
      <c r="G72" s="18">
        <v>47</v>
      </c>
      <c r="H72" s="18">
        <v>343</v>
      </c>
      <c r="I72" s="19">
        <f t="shared" si="1"/>
        <v>16121</v>
      </c>
      <c r="J72" s="18">
        <v>274</v>
      </c>
      <c r="K72" s="19">
        <f t="shared" si="7"/>
        <v>12878</v>
      </c>
      <c r="L72" s="18">
        <f t="shared" si="3"/>
        <v>69</v>
      </c>
      <c r="M72" s="19">
        <f t="shared" si="4"/>
        <v>3243</v>
      </c>
    </row>
    <row r="73" spans="1:13" ht="23.25" x14ac:dyDescent="0.35">
      <c r="A73" s="18" t="s">
        <v>67</v>
      </c>
      <c r="B73" s="18" t="s">
        <v>204</v>
      </c>
      <c r="C73" s="18" t="s">
        <v>120</v>
      </c>
      <c r="D73" s="18">
        <v>107</v>
      </c>
      <c r="E73" s="19">
        <f t="shared" si="0"/>
        <v>103041</v>
      </c>
      <c r="F73" s="18" t="s">
        <v>34</v>
      </c>
      <c r="G73" s="18">
        <v>963</v>
      </c>
      <c r="H73" s="18">
        <v>181</v>
      </c>
      <c r="I73" s="19">
        <f t="shared" si="1"/>
        <v>174303</v>
      </c>
      <c r="J73" s="18">
        <v>77</v>
      </c>
      <c r="K73" s="19">
        <f t="shared" si="7"/>
        <v>74151</v>
      </c>
      <c r="L73" s="18">
        <v>104</v>
      </c>
      <c r="M73" s="19">
        <f t="shared" si="4"/>
        <v>100152</v>
      </c>
    </row>
    <row r="74" spans="1:13" ht="23.25" x14ac:dyDescent="0.35">
      <c r="A74" s="18" t="s">
        <v>42</v>
      </c>
      <c r="B74" s="18" t="s">
        <v>205</v>
      </c>
      <c r="C74" s="18" t="s">
        <v>206</v>
      </c>
      <c r="D74" s="18">
        <v>12</v>
      </c>
      <c r="E74" s="19">
        <f t="shared" si="0"/>
        <v>594</v>
      </c>
      <c r="F74" s="18" t="s">
        <v>80</v>
      </c>
      <c r="G74" s="18">
        <v>49.5</v>
      </c>
      <c r="H74" s="18">
        <v>228</v>
      </c>
      <c r="I74" s="19">
        <f t="shared" si="1"/>
        <v>11286</v>
      </c>
      <c r="J74" s="18">
        <v>216</v>
      </c>
      <c r="K74" s="19">
        <f t="shared" si="7"/>
        <v>10692</v>
      </c>
      <c r="L74" s="18">
        <f t="shared" si="3"/>
        <v>12</v>
      </c>
      <c r="M74" s="19">
        <f t="shared" si="4"/>
        <v>594</v>
      </c>
    </row>
    <row r="75" spans="1:13" ht="23.25" x14ac:dyDescent="0.35">
      <c r="A75" s="18" t="s">
        <v>42</v>
      </c>
      <c r="B75" s="18" t="s">
        <v>207</v>
      </c>
      <c r="C75" s="18" t="s">
        <v>208</v>
      </c>
      <c r="D75" s="18">
        <v>43</v>
      </c>
      <c r="E75" s="19">
        <f t="shared" si="0"/>
        <v>6450</v>
      </c>
      <c r="F75" s="18" t="s">
        <v>80</v>
      </c>
      <c r="G75" s="18">
        <v>150</v>
      </c>
      <c r="H75" s="18">
        <v>43</v>
      </c>
      <c r="I75" s="19">
        <f t="shared" si="1"/>
        <v>6450</v>
      </c>
      <c r="J75" s="18">
        <v>0</v>
      </c>
      <c r="K75" s="19">
        <f t="shared" si="7"/>
        <v>0</v>
      </c>
      <c r="L75" s="18">
        <f t="shared" si="3"/>
        <v>43</v>
      </c>
      <c r="M75" s="19">
        <f t="shared" si="4"/>
        <v>6450</v>
      </c>
    </row>
    <row r="76" spans="1:13" ht="23.25" x14ac:dyDescent="0.35">
      <c r="A76" s="18" t="s">
        <v>67</v>
      </c>
      <c r="B76" s="18" t="s">
        <v>209</v>
      </c>
      <c r="C76" s="18" t="s">
        <v>210</v>
      </c>
      <c r="D76" s="18">
        <v>23</v>
      </c>
      <c r="E76" s="19">
        <f t="shared" si="0"/>
        <v>4025</v>
      </c>
      <c r="F76" s="18" t="s">
        <v>80</v>
      </c>
      <c r="G76" s="18">
        <v>175</v>
      </c>
      <c r="H76" s="18">
        <v>100</v>
      </c>
      <c r="I76" s="19">
        <f t="shared" si="1"/>
        <v>17500</v>
      </c>
      <c r="J76" s="18">
        <v>77</v>
      </c>
      <c r="K76" s="19">
        <f t="shared" si="7"/>
        <v>13475</v>
      </c>
      <c r="L76" s="18">
        <f t="shared" si="3"/>
        <v>23</v>
      </c>
      <c r="M76" s="19">
        <f t="shared" si="4"/>
        <v>4025</v>
      </c>
    </row>
    <row r="77" spans="1:13" ht="23.25" x14ac:dyDescent="0.35">
      <c r="A77" s="18" t="s">
        <v>77</v>
      </c>
      <c r="B77" s="18" t="s">
        <v>211</v>
      </c>
      <c r="C77" s="18" t="s">
        <v>212</v>
      </c>
      <c r="D77" s="18">
        <v>106</v>
      </c>
      <c r="E77" s="19">
        <f t="shared" si="0"/>
        <v>11257.2</v>
      </c>
      <c r="F77" s="18" t="s">
        <v>34</v>
      </c>
      <c r="G77" s="18">
        <v>106.2</v>
      </c>
      <c r="H77" s="18">
        <v>319</v>
      </c>
      <c r="I77" s="19">
        <f t="shared" si="1"/>
        <v>33877.800000000003</v>
      </c>
      <c r="J77" s="18">
        <v>219</v>
      </c>
      <c r="K77" s="19">
        <f t="shared" si="7"/>
        <v>23257.8</v>
      </c>
      <c r="L77" s="18">
        <f t="shared" si="3"/>
        <v>100</v>
      </c>
      <c r="M77" s="19">
        <f t="shared" si="4"/>
        <v>10620.000000000004</v>
      </c>
    </row>
    <row r="78" spans="1:13" ht="23.25" x14ac:dyDescent="0.35">
      <c r="A78" s="18" t="s">
        <v>77</v>
      </c>
      <c r="B78" s="18" t="s">
        <v>213</v>
      </c>
      <c r="C78" s="18" t="s">
        <v>214</v>
      </c>
      <c r="D78" s="18">
        <v>27</v>
      </c>
      <c r="E78" s="19">
        <f t="shared" ref="E78:E107" si="13">+D78*G78</f>
        <v>6750</v>
      </c>
      <c r="F78" s="18" t="s">
        <v>215</v>
      </c>
      <c r="G78" s="18">
        <v>250</v>
      </c>
      <c r="H78" s="18">
        <v>100</v>
      </c>
      <c r="I78" s="19">
        <f t="shared" ref="I78:I141" si="14">+G78*H78</f>
        <v>25000</v>
      </c>
      <c r="J78" s="18">
        <v>76</v>
      </c>
      <c r="K78" s="19">
        <f t="shared" si="7"/>
        <v>19000</v>
      </c>
      <c r="L78" s="18">
        <f t="shared" si="3"/>
        <v>24</v>
      </c>
      <c r="M78" s="19">
        <f t="shared" ref="M78:M141" si="15">+I78-K78</f>
        <v>6000</v>
      </c>
    </row>
    <row r="79" spans="1:13" ht="23.25" x14ac:dyDescent="0.35">
      <c r="A79" s="18" t="s">
        <v>37</v>
      </c>
      <c r="B79" s="18" t="s">
        <v>216</v>
      </c>
      <c r="C79" s="18" t="s">
        <v>86</v>
      </c>
      <c r="D79" s="18">
        <v>408</v>
      </c>
      <c r="E79" s="19">
        <f t="shared" si="13"/>
        <v>29172</v>
      </c>
      <c r="F79" s="18" t="s">
        <v>28</v>
      </c>
      <c r="G79" s="18">
        <v>71.5</v>
      </c>
      <c r="H79" s="18">
        <v>548</v>
      </c>
      <c r="I79" s="19">
        <f t="shared" si="14"/>
        <v>39182</v>
      </c>
      <c r="J79" s="18">
        <v>150</v>
      </c>
      <c r="K79" s="19">
        <f t="shared" si="7"/>
        <v>10725</v>
      </c>
      <c r="L79" s="18">
        <f t="shared" si="3"/>
        <v>398</v>
      </c>
      <c r="M79" s="19">
        <f t="shared" si="15"/>
        <v>28457</v>
      </c>
    </row>
    <row r="80" spans="1:13" ht="23.25" x14ac:dyDescent="0.35">
      <c r="A80" s="18" t="s">
        <v>37</v>
      </c>
      <c r="B80" s="18" t="s">
        <v>217</v>
      </c>
      <c r="C80" s="18" t="s">
        <v>39</v>
      </c>
      <c r="D80" s="18">
        <v>54</v>
      </c>
      <c r="E80" s="19">
        <f t="shared" si="13"/>
        <v>1338.1200000000001</v>
      </c>
      <c r="F80" s="18" t="s">
        <v>34</v>
      </c>
      <c r="G80" s="18">
        <v>24.78</v>
      </c>
      <c r="H80" s="18">
        <v>359</v>
      </c>
      <c r="I80" s="19">
        <f t="shared" si="14"/>
        <v>8896.02</v>
      </c>
      <c r="J80" s="18">
        <v>316</v>
      </c>
      <c r="K80" s="19">
        <f t="shared" si="7"/>
        <v>7830.4800000000005</v>
      </c>
      <c r="L80" s="18">
        <f t="shared" si="3"/>
        <v>43</v>
      </c>
      <c r="M80" s="19">
        <f t="shared" si="15"/>
        <v>1065.54</v>
      </c>
    </row>
    <row r="81" spans="1:13" ht="23.25" x14ac:dyDescent="0.35">
      <c r="A81" s="18" t="s">
        <v>37</v>
      </c>
      <c r="B81" s="18" t="s">
        <v>218</v>
      </c>
      <c r="C81" s="18" t="s">
        <v>219</v>
      </c>
      <c r="D81" s="18">
        <v>255</v>
      </c>
      <c r="E81" s="19">
        <f t="shared" si="13"/>
        <v>13239.6</v>
      </c>
      <c r="F81" s="18" t="s">
        <v>34</v>
      </c>
      <c r="G81" s="18">
        <v>51.92</v>
      </c>
      <c r="H81" s="18">
        <v>539</v>
      </c>
      <c r="I81" s="19">
        <f t="shared" si="14"/>
        <v>27984.880000000001</v>
      </c>
      <c r="J81" s="18">
        <v>298</v>
      </c>
      <c r="K81" s="19">
        <f t="shared" si="7"/>
        <v>15472.16</v>
      </c>
      <c r="L81" s="18">
        <f t="shared" si="3"/>
        <v>241</v>
      </c>
      <c r="M81" s="19">
        <f t="shared" si="15"/>
        <v>12512.720000000001</v>
      </c>
    </row>
    <row r="82" spans="1:13" ht="23.25" x14ac:dyDescent="0.35">
      <c r="A82" s="18" t="s">
        <v>37</v>
      </c>
      <c r="B82" s="18" t="s">
        <v>220</v>
      </c>
      <c r="C82" s="18" t="s">
        <v>40</v>
      </c>
      <c r="D82" s="18">
        <v>212</v>
      </c>
      <c r="E82" s="19">
        <f t="shared" si="13"/>
        <v>106000</v>
      </c>
      <c r="F82" s="18" t="s">
        <v>34</v>
      </c>
      <c r="G82" s="18">
        <v>500</v>
      </c>
      <c r="H82" s="18">
        <v>257</v>
      </c>
      <c r="I82" s="19">
        <f t="shared" si="14"/>
        <v>128500</v>
      </c>
      <c r="J82" s="18">
        <v>45</v>
      </c>
      <c r="K82" s="19">
        <f t="shared" si="7"/>
        <v>22500</v>
      </c>
      <c r="L82" s="18">
        <f t="shared" si="3"/>
        <v>212</v>
      </c>
      <c r="M82" s="19">
        <f t="shared" si="15"/>
        <v>106000</v>
      </c>
    </row>
    <row r="83" spans="1:13" ht="23.25" x14ac:dyDescent="0.35">
      <c r="A83" s="18" t="s">
        <v>77</v>
      </c>
      <c r="B83" s="18" t="s">
        <v>221</v>
      </c>
      <c r="C83" s="18" t="s">
        <v>41</v>
      </c>
      <c r="D83" s="18">
        <v>89</v>
      </c>
      <c r="E83" s="19">
        <f t="shared" si="13"/>
        <v>39382.5</v>
      </c>
      <c r="F83" s="18" t="s">
        <v>34</v>
      </c>
      <c r="G83" s="18">
        <v>442.5</v>
      </c>
      <c r="H83" s="18">
        <v>200</v>
      </c>
      <c r="I83" s="19">
        <f t="shared" si="14"/>
        <v>88500</v>
      </c>
      <c r="J83" s="18">
        <v>116</v>
      </c>
      <c r="K83" s="19">
        <f t="shared" si="7"/>
        <v>51330</v>
      </c>
      <c r="L83" s="18">
        <f t="shared" ref="L83:L100" si="16">H83-J83</f>
        <v>84</v>
      </c>
      <c r="M83" s="19">
        <f t="shared" si="15"/>
        <v>37170</v>
      </c>
    </row>
    <row r="84" spans="1:13" ht="23.25" x14ac:dyDescent="0.35">
      <c r="A84" s="18" t="s">
        <v>77</v>
      </c>
      <c r="B84" s="18" t="s">
        <v>222</v>
      </c>
      <c r="C84" s="18" t="s">
        <v>223</v>
      </c>
      <c r="D84" s="18">
        <v>284</v>
      </c>
      <c r="E84" s="19">
        <f t="shared" si="13"/>
        <v>22720</v>
      </c>
      <c r="F84" s="18" t="s">
        <v>34</v>
      </c>
      <c r="G84" s="18">
        <v>80</v>
      </c>
      <c r="H84" s="18">
        <v>326</v>
      </c>
      <c r="I84" s="19">
        <f t="shared" si="14"/>
        <v>26080</v>
      </c>
      <c r="J84" s="18">
        <v>45</v>
      </c>
      <c r="K84" s="19">
        <f t="shared" si="7"/>
        <v>3600</v>
      </c>
      <c r="L84" s="18">
        <f t="shared" si="16"/>
        <v>281</v>
      </c>
      <c r="M84" s="19">
        <f t="shared" si="15"/>
        <v>22480</v>
      </c>
    </row>
    <row r="85" spans="1:13" ht="23.25" x14ac:dyDescent="0.35">
      <c r="A85" s="18" t="s">
        <v>42</v>
      </c>
      <c r="B85" s="18" t="s">
        <v>224</v>
      </c>
      <c r="C85" s="18" t="s">
        <v>225</v>
      </c>
      <c r="D85" s="18">
        <v>4</v>
      </c>
      <c r="E85" s="19">
        <f t="shared" si="13"/>
        <v>1210</v>
      </c>
      <c r="F85" s="18" t="s">
        <v>34</v>
      </c>
      <c r="G85" s="18">
        <v>302.5</v>
      </c>
      <c r="H85" s="18">
        <v>154</v>
      </c>
      <c r="I85" s="19">
        <f t="shared" si="14"/>
        <v>46585</v>
      </c>
      <c r="J85" s="18">
        <v>150</v>
      </c>
      <c r="K85" s="19">
        <f t="shared" si="7"/>
        <v>45375</v>
      </c>
      <c r="L85" s="18">
        <f t="shared" si="16"/>
        <v>4</v>
      </c>
      <c r="M85" s="19">
        <f t="shared" si="15"/>
        <v>1210</v>
      </c>
    </row>
    <row r="86" spans="1:13" ht="23.25" x14ac:dyDescent="0.35">
      <c r="A86" s="18" t="s">
        <v>67</v>
      </c>
      <c r="B86" s="18" t="s">
        <v>226</v>
      </c>
      <c r="C86" s="18" t="s">
        <v>227</v>
      </c>
      <c r="D86" s="18">
        <v>42</v>
      </c>
      <c r="E86" s="19">
        <f t="shared" si="13"/>
        <v>10500</v>
      </c>
      <c r="F86" s="18" t="s">
        <v>80</v>
      </c>
      <c r="G86" s="18">
        <v>250</v>
      </c>
      <c r="H86" s="18">
        <v>60</v>
      </c>
      <c r="I86" s="19">
        <f t="shared" si="14"/>
        <v>15000</v>
      </c>
      <c r="J86" s="18">
        <v>25</v>
      </c>
      <c r="K86" s="19">
        <f t="shared" si="7"/>
        <v>6250</v>
      </c>
      <c r="L86" s="18">
        <f t="shared" si="16"/>
        <v>35</v>
      </c>
      <c r="M86" s="19">
        <f t="shared" si="15"/>
        <v>8750</v>
      </c>
    </row>
    <row r="87" spans="1:13" ht="23.25" x14ac:dyDescent="0.35">
      <c r="A87" s="18" t="s">
        <v>27</v>
      </c>
      <c r="B87" s="18" t="s">
        <v>228</v>
      </c>
      <c r="C87" s="18" t="s">
        <v>46</v>
      </c>
      <c r="D87" s="18">
        <v>10</v>
      </c>
      <c r="E87" s="19">
        <f t="shared" si="13"/>
        <v>1875</v>
      </c>
      <c r="F87" s="18" t="s">
        <v>34</v>
      </c>
      <c r="G87" s="18">
        <v>187.5</v>
      </c>
      <c r="H87" s="18">
        <v>165</v>
      </c>
      <c r="I87" s="19">
        <f t="shared" si="14"/>
        <v>30937.5</v>
      </c>
      <c r="J87" s="18">
        <v>155</v>
      </c>
      <c r="K87" s="19">
        <f t="shared" si="7"/>
        <v>29062.5</v>
      </c>
      <c r="L87" s="18">
        <f t="shared" si="16"/>
        <v>10</v>
      </c>
      <c r="M87" s="19">
        <f t="shared" si="15"/>
        <v>1875</v>
      </c>
    </row>
    <row r="88" spans="1:13" ht="23.25" x14ac:dyDescent="0.35">
      <c r="A88" s="18" t="s">
        <v>77</v>
      </c>
      <c r="B88" s="18" t="s">
        <v>229</v>
      </c>
      <c r="C88" s="18" t="s">
        <v>29</v>
      </c>
      <c r="D88" s="18">
        <v>1</v>
      </c>
      <c r="E88" s="19">
        <f t="shared" si="13"/>
        <v>870</v>
      </c>
      <c r="F88" s="18" t="s">
        <v>30</v>
      </c>
      <c r="G88" s="18">
        <v>870</v>
      </c>
      <c r="H88" s="18">
        <v>632</v>
      </c>
      <c r="I88" s="19">
        <f t="shared" si="14"/>
        <v>549840</v>
      </c>
      <c r="J88" s="18">
        <v>631</v>
      </c>
      <c r="K88" s="19">
        <f t="shared" si="7"/>
        <v>548970</v>
      </c>
      <c r="L88" s="18">
        <f t="shared" si="16"/>
        <v>1</v>
      </c>
      <c r="M88" s="19">
        <f t="shared" si="15"/>
        <v>870</v>
      </c>
    </row>
    <row r="89" spans="1:13" ht="23.25" x14ac:dyDescent="0.35">
      <c r="A89" s="18" t="s">
        <v>77</v>
      </c>
      <c r="B89" s="18" t="s">
        <v>230</v>
      </c>
      <c r="C89" s="18" t="s">
        <v>231</v>
      </c>
      <c r="D89" s="18">
        <v>1</v>
      </c>
      <c r="E89" s="19">
        <f>+D89*G89</f>
        <v>750</v>
      </c>
      <c r="F89" s="18" t="s">
        <v>30</v>
      </c>
      <c r="G89" s="21">
        <v>750</v>
      </c>
      <c r="H89" s="18">
        <v>612</v>
      </c>
      <c r="I89" s="19">
        <f>+G89*H89</f>
        <v>459000</v>
      </c>
      <c r="J89" s="18">
        <v>611</v>
      </c>
      <c r="K89" s="19">
        <f>J89*G89</f>
        <v>458250</v>
      </c>
      <c r="L89" s="18">
        <f>H89-J89</f>
        <v>1</v>
      </c>
      <c r="M89" s="19">
        <f>+I89-K89</f>
        <v>750</v>
      </c>
    </row>
    <row r="90" spans="1:13" ht="23.25" x14ac:dyDescent="0.35">
      <c r="A90" s="18" t="s">
        <v>77</v>
      </c>
      <c r="B90" s="18" t="s">
        <v>232</v>
      </c>
      <c r="C90" s="18" t="s">
        <v>87</v>
      </c>
      <c r="D90" s="18">
        <v>153</v>
      </c>
      <c r="E90" s="19">
        <f t="shared" si="13"/>
        <v>7221.6</v>
      </c>
      <c r="F90" s="18" t="s">
        <v>34</v>
      </c>
      <c r="G90" s="18">
        <v>47.2</v>
      </c>
      <c r="H90" s="18">
        <v>397</v>
      </c>
      <c r="I90" s="19">
        <f t="shared" si="14"/>
        <v>18738.400000000001</v>
      </c>
      <c r="J90" s="18">
        <v>259</v>
      </c>
      <c r="K90" s="19">
        <f t="shared" si="7"/>
        <v>12224.800000000001</v>
      </c>
      <c r="L90" s="18">
        <f t="shared" si="16"/>
        <v>138</v>
      </c>
      <c r="M90" s="19">
        <f t="shared" si="15"/>
        <v>6513.6</v>
      </c>
    </row>
    <row r="91" spans="1:13" ht="23.25" x14ac:dyDescent="0.35">
      <c r="A91" s="18" t="s">
        <v>27</v>
      </c>
      <c r="B91" s="18" t="s">
        <v>233</v>
      </c>
      <c r="C91" s="18" t="s">
        <v>234</v>
      </c>
      <c r="D91" s="18">
        <v>496</v>
      </c>
      <c r="E91" s="19">
        <f t="shared" si="13"/>
        <v>37200</v>
      </c>
      <c r="F91" s="18" t="s">
        <v>34</v>
      </c>
      <c r="G91" s="21">
        <v>75</v>
      </c>
      <c r="H91" s="18">
        <v>578</v>
      </c>
      <c r="I91" s="19">
        <f t="shared" si="14"/>
        <v>43350</v>
      </c>
      <c r="J91" s="18">
        <v>107</v>
      </c>
      <c r="K91" s="19">
        <f t="shared" si="7"/>
        <v>8025</v>
      </c>
      <c r="L91" s="18">
        <f t="shared" si="16"/>
        <v>471</v>
      </c>
      <c r="M91" s="19">
        <f t="shared" si="15"/>
        <v>35325</v>
      </c>
    </row>
    <row r="92" spans="1:13" ht="23.25" x14ac:dyDescent="0.35">
      <c r="A92" s="18" t="s">
        <v>22</v>
      </c>
      <c r="B92" s="18" t="s">
        <v>235</v>
      </c>
      <c r="C92" s="18" t="s">
        <v>236</v>
      </c>
      <c r="D92" s="18">
        <v>5</v>
      </c>
      <c r="E92" s="19">
        <f t="shared" si="13"/>
        <v>5500</v>
      </c>
      <c r="F92" s="18" t="s">
        <v>28</v>
      </c>
      <c r="G92" s="21">
        <v>1100</v>
      </c>
      <c r="H92" s="18">
        <v>8</v>
      </c>
      <c r="I92" s="19">
        <f t="shared" si="14"/>
        <v>8800</v>
      </c>
      <c r="J92" s="18">
        <v>3</v>
      </c>
      <c r="K92" s="19">
        <f t="shared" si="7"/>
        <v>3300</v>
      </c>
      <c r="L92" s="18">
        <f t="shared" si="16"/>
        <v>5</v>
      </c>
      <c r="M92" s="19">
        <f t="shared" si="15"/>
        <v>5500</v>
      </c>
    </row>
    <row r="93" spans="1:13" ht="23.25" x14ac:dyDescent="0.35">
      <c r="A93" s="18" t="s">
        <v>22</v>
      </c>
      <c r="B93" s="18" t="s">
        <v>237</v>
      </c>
      <c r="C93" s="18" t="s">
        <v>238</v>
      </c>
      <c r="D93" s="18">
        <v>48</v>
      </c>
      <c r="E93" s="19">
        <f t="shared" si="13"/>
        <v>57600</v>
      </c>
      <c r="F93" s="18" t="s">
        <v>28</v>
      </c>
      <c r="G93" s="21">
        <v>1200</v>
      </c>
      <c r="H93" s="18">
        <v>50</v>
      </c>
      <c r="I93" s="19">
        <f t="shared" si="14"/>
        <v>60000</v>
      </c>
      <c r="J93" s="18">
        <v>2</v>
      </c>
      <c r="K93" s="19">
        <f t="shared" si="7"/>
        <v>2400</v>
      </c>
      <c r="L93" s="18">
        <f t="shared" si="16"/>
        <v>48</v>
      </c>
      <c r="M93" s="19">
        <f t="shared" si="15"/>
        <v>57600</v>
      </c>
    </row>
    <row r="94" spans="1:13" ht="23.25" x14ac:dyDescent="0.35">
      <c r="A94" s="18" t="s">
        <v>67</v>
      </c>
      <c r="B94" s="18" t="s">
        <v>239</v>
      </c>
      <c r="C94" s="18" t="s">
        <v>92</v>
      </c>
      <c r="D94" s="18">
        <v>9</v>
      </c>
      <c r="E94" s="19">
        <f t="shared" si="13"/>
        <v>3150</v>
      </c>
      <c r="F94" s="18" t="s">
        <v>34</v>
      </c>
      <c r="G94" s="21">
        <v>350</v>
      </c>
      <c r="H94" s="18">
        <v>46</v>
      </c>
      <c r="I94" s="19">
        <f t="shared" si="14"/>
        <v>16100</v>
      </c>
      <c r="J94" s="18">
        <v>38</v>
      </c>
      <c r="K94" s="19">
        <f t="shared" si="7"/>
        <v>13300</v>
      </c>
      <c r="L94" s="18">
        <f t="shared" si="16"/>
        <v>8</v>
      </c>
      <c r="M94" s="19">
        <f t="shared" si="15"/>
        <v>2800</v>
      </c>
    </row>
    <row r="95" spans="1:13" ht="23.25" x14ac:dyDescent="0.35">
      <c r="A95" s="18" t="s">
        <v>67</v>
      </c>
      <c r="B95" s="18" t="s">
        <v>240</v>
      </c>
      <c r="C95" s="18" t="s">
        <v>241</v>
      </c>
      <c r="D95" s="18">
        <v>28</v>
      </c>
      <c r="E95" s="19">
        <f t="shared" si="13"/>
        <v>8120</v>
      </c>
      <c r="F95" s="18" t="s">
        <v>34</v>
      </c>
      <c r="G95" s="21">
        <v>290</v>
      </c>
      <c r="H95" s="18">
        <v>42</v>
      </c>
      <c r="I95" s="19">
        <f t="shared" si="14"/>
        <v>12180</v>
      </c>
      <c r="J95" s="18">
        <v>14</v>
      </c>
      <c r="K95" s="19">
        <f t="shared" si="7"/>
        <v>4060</v>
      </c>
      <c r="L95" s="18">
        <f t="shared" si="16"/>
        <v>28</v>
      </c>
      <c r="M95" s="19">
        <f t="shared" si="15"/>
        <v>8120</v>
      </c>
    </row>
    <row r="96" spans="1:13" ht="23.25" x14ac:dyDescent="0.35">
      <c r="A96" s="18" t="s">
        <v>42</v>
      </c>
      <c r="B96" s="18" t="s">
        <v>242</v>
      </c>
      <c r="C96" s="18" t="s">
        <v>76</v>
      </c>
      <c r="D96" s="18">
        <v>247</v>
      </c>
      <c r="E96" s="19">
        <f t="shared" si="13"/>
        <v>11732.5</v>
      </c>
      <c r="F96" s="18" t="s">
        <v>34</v>
      </c>
      <c r="G96" s="21">
        <v>47.5</v>
      </c>
      <c r="H96" s="18">
        <v>660</v>
      </c>
      <c r="I96" s="19">
        <f t="shared" si="14"/>
        <v>31350</v>
      </c>
      <c r="J96" s="18">
        <v>512</v>
      </c>
      <c r="K96" s="19">
        <f t="shared" si="7"/>
        <v>24320</v>
      </c>
      <c r="L96" s="18">
        <f t="shared" si="16"/>
        <v>148</v>
      </c>
      <c r="M96" s="19">
        <f t="shared" si="15"/>
        <v>7030</v>
      </c>
    </row>
    <row r="97" spans="1:13" ht="23.25" x14ac:dyDescent="0.35">
      <c r="A97" s="18" t="s">
        <v>42</v>
      </c>
      <c r="B97" s="18" t="s">
        <v>243</v>
      </c>
      <c r="C97" s="18" t="s">
        <v>244</v>
      </c>
      <c r="D97" s="18">
        <v>60</v>
      </c>
      <c r="E97" s="19">
        <v>47500</v>
      </c>
      <c r="F97" s="18" t="s">
        <v>34</v>
      </c>
      <c r="G97" s="21">
        <v>791.66</v>
      </c>
      <c r="H97" s="18">
        <v>60</v>
      </c>
      <c r="I97" s="19">
        <v>47500</v>
      </c>
      <c r="J97" s="18">
        <v>0</v>
      </c>
      <c r="K97" s="19">
        <f t="shared" si="7"/>
        <v>0</v>
      </c>
      <c r="L97" s="18">
        <v>60</v>
      </c>
      <c r="M97" s="19">
        <v>47500</v>
      </c>
    </row>
    <row r="98" spans="1:13" ht="23.25" x14ac:dyDescent="0.35">
      <c r="A98" s="18" t="s">
        <v>77</v>
      </c>
      <c r="B98" s="18" t="s">
        <v>245</v>
      </c>
      <c r="C98" s="18" t="s">
        <v>45</v>
      </c>
      <c r="D98" s="18">
        <v>1000</v>
      </c>
      <c r="E98" s="19">
        <f t="shared" si="13"/>
        <v>16000</v>
      </c>
      <c r="F98" s="18" t="s">
        <v>34</v>
      </c>
      <c r="G98" s="21">
        <v>16</v>
      </c>
      <c r="H98" s="21">
        <v>10000</v>
      </c>
      <c r="I98" s="19">
        <f t="shared" si="14"/>
        <v>160000</v>
      </c>
      <c r="J98" s="18">
        <v>9000</v>
      </c>
      <c r="K98" s="19">
        <f t="shared" si="7"/>
        <v>144000</v>
      </c>
      <c r="L98" s="18">
        <f t="shared" si="16"/>
        <v>1000</v>
      </c>
      <c r="M98" s="19">
        <f t="shared" si="15"/>
        <v>16000</v>
      </c>
    </row>
    <row r="99" spans="1:13" ht="23.25" x14ac:dyDescent="0.35">
      <c r="A99" s="18" t="s">
        <v>77</v>
      </c>
      <c r="B99" s="18" t="s">
        <v>246</v>
      </c>
      <c r="C99" s="18" t="s">
        <v>90</v>
      </c>
      <c r="D99" s="18">
        <v>262</v>
      </c>
      <c r="E99" s="19">
        <f t="shared" si="13"/>
        <v>57640</v>
      </c>
      <c r="F99" s="18" t="s">
        <v>89</v>
      </c>
      <c r="G99" s="18">
        <v>220</v>
      </c>
      <c r="H99" s="18">
        <v>350</v>
      </c>
      <c r="I99" s="19">
        <f t="shared" si="14"/>
        <v>77000</v>
      </c>
      <c r="J99" s="18">
        <v>116</v>
      </c>
      <c r="K99" s="19">
        <f t="shared" si="7"/>
        <v>25520</v>
      </c>
      <c r="L99" s="18">
        <f t="shared" si="16"/>
        <v>234</v>
      </c>
      <c r="M99" s="19">
        <f t="shared" si="15"/>
        <v>51480</v>
      </c>
    </row>
    <row r="100" spans="1:13" ht="23.25" x14ac:dyDescent="0.35">
      <c r="A100" s="18" t="s">
        <v>18</v>
      </c>
      <c r="B100" s="18" t="s">
        <v>247</v>
      </c>
      <c r="C100" s="18" t="s">
        <v>88</v>
      </c>
      <c r="D100" s="18">
        <v>182</v>
      </c>
      <c r="E100" s="19">
        <f t="shared" si="13"/>
        <v>49140</v>
      </c>
      <c r="F100" s="18" t="s">
        <v>89</v>
      </c>
      <c r="G100" s="18">
        <v>270</v>
      </c>
      <c r="H100" s="18">
        <v>600</v>
      </c>
      <c r="I100" s="19">
        <f t="shared" si="14"/>
        <v>162000</v>
      </c>
      <c r="J100" s="18">
        <v>473</v>
      </c>
      <c r="K100" s="19">
        <f t="shared" si="7"/>
        <v>127710</v>
      </c>
      <c r="L100" s="18">
        <f t="shared" si="16"/>
        <v>127</v>
      </c>
      <c r="M100" s="19">
        <f t="shared" si="15"/>
        <v>34290</v>
      </c>
    </row>
    <row r="101" spans="1:13" ht="23.25" x14ac:dyDescent="0.35">
      <c r="A101" s="18" t="s">
        <v>18</v>
      </c>
      <c r="B101" s="18" t="s">
        <v>248</v>
      </c>
      <c r="C101" s="18" t="s">
        <v>249</v>
      </c>
      <c r="D101" s="18">
        <v>184</v>
      </c>
      <c r="E101" s="19">
        <f t="shared" si="13"/>
        <v>15640</v>
      </c>
      <c r="F101" s="18" t="s">
        <v>34</v>
      </c>
      <c r="G101" s="18">
        <v>85</v>
      </c>
      <c r="H101" s="18">
        <v>200</v>
      </c>
      <c r="I101" s="19">
        <f t="shared" si="14"/>
        <v>17000</v>
      </c>
      <c r="J101" s="18">
        <v>18</v>
      </c>
      <c r="K101" s="19">
        <f t="shared" si="7"/>
        <v>1530</v>
      </c>
      <c r="L101" s="18">
        <v>182</v>
      </c>
      <c r="M101" s="19">
        <f t="shared" si="15"/>
        <v>15470</v>
      </c>
    </row>
    <row r="102" spans="1:13" ht="23.25" x14ac:dyDescent="0.35">
      <c r="A102" s="18" t="s">
        <v>77</v>
      </c>
      <c r="B102" s="18" t="s">
        <v>250</v>
      </c>
      <c r="C102" s="18" t="s">
        <v>251</v>
      </c>
      <c r="D102" s="18">
        <v>58</v>
      </c>
      <c r="E102" s="19">
        <f t="shared" si="13"/>
        <v>6670</v>
      </c>
      <c r="F102" s="18" t="s">
        <v>34</v>
      </c>
      <c r="G102" s="18">
        <v>115</v>
      </c>
      <c r="H102" s="18">
        <v>69</v>
      </c>
      <c r="I102" s="19">
        <f t="shared" si="14"/>
        <v>7935</v>
      </c>
      <c r="J102" s="18">
        <v>11</v>
      </c>
      <c r="K102" s="19">
        <f t="shared" si="7"/>
        <v>1265</v>
      </c>
      <c r="L102" s="18">
        <v>58</v>
      </c>
      <c r="M102" s="19">
        <f t="shared" si="15"/>
        <v>6670</v>
      </c>
    </row>
    <row r="103" spans="1:13" ht="23.25" x14ac:dyDescent="0.35">
      <c r="A103" s="18" t="s">
        <v>77</v>
      </c>
      <c r="B103" s="18" t="s">
        <v>252</v>
      </c>
      <c r="C103" s="18" t="s">
        <v>20</v>
      </c>
      <c r="D103" s="18">
        <v>0</v>
      </c>
      <c r="E103" s="19">
        <f t="shared" si="13"/>
        <v>0</v>
      </c>
      <c r="F103" s="18" t="s">
        <v>21</v>
      </c>
      <c r="G103" s="18">
        <v>90</v>
      </c>
      <c r="H103" s="21">
        <v>8432</v>
      </c>
      <c r="I103" s="19">
        <f t="shared" si="14"/>
        <v>758880</v>
      </c>
      <c r="J103" s="21">
        <v>8432</v>
      </c>
      <c r="K103" s="19">
        <f t="shared" si="7"/>
        <v>758880</v>
      </c>
      <c r="L103" s="18">
        <f t="shared" ref="L103:L115" si="17">H103-J103</f>
        <v>0</v>
      </c>
      <c r="M103" s="19">
        <f t="shared" si="15"/>
        <v>0</v>
      </c>
    </row>
    <row r="104" spans="1:13" ht="23.25" x14ac:dyDescent="0.35">
      <c r="A104" s="18" t="s">
        <v>27</v>
      </c>
      <c r="B104" s="18" t="s">
        <v>31</v>
      </c>
      <c r="C104" s="18" t="s">
        <v>253</v>
      </c>
      <c r="D104" s="18">
        <v>571</v>
      </c>
      <c r="E104" s="19">
        <f t="shared" si="13"/>
        <v>16416.25</v>
      </c>
      <c r="F104" s="18" t="s">
        <v>34</v>
      </c>
      <c r="G104" s="18">
        <v>28.75</v>
      </c>
      <c r="H104" s="18">
        <v>742</v>
      </c>
      <c r="I104" s="19">
        <f t="shared" si="14"/>
        <v>21332.5</v>
      </c>
      <c r="J104" s="18">
        <v>185</v>
      </c>
      <c r="K104" s="19">
        <f t="shared" si="7"/>
        <v>5318.75</v>
      </c>
      <c r="L104" s="18">
        <f t="shared" si="17"/>
        <v>557</v>
      </c>
      <c r="M104" s="19">
        <f t="shared" si="15"/>
        <v>16013.75</v>
      </c>
    </row>
    <row r="105" spans="1:13" ht="23.25" x14ac:dyDescent="0.35">
      <c r="A105" s="18" t="s">
        <v>22</v>
      </c>
      <c r="B105" s="18" t="s">
        <v>254</v>
      </c>
      <c r="C105" s="18" t="s">
        <v>23</v>
      </c>
      <c r="D105" s="18">
        <v>360</v>
      </c>
      <c r="E105" s="19">
        <f t="shared" si="13"/>
        <v>140400</v>
      </c>
      <c r="F105" s="18" t="s">
        <v>24</v>
      </c>
      <c r="G105" s="18">
        <v>390</v>
      </c>
      <c r="H105" s="18">
        <v>2250</v>
      </c>
      <c r="I105" s="19">
        <f t="shared" si="14"/>
        <v>877500</v>
      </c>
      <c r="J105" s="18">
        <v>2240</v>
      </c>
      <c r="K105" s="19">
        <f t="shared" si="7"/>
        <v>873600</v>
      </c>
      <c r="L105" s="18">
        <f t="shared" si="17"/>
        <v>10</v>
      </c>
      <c r="M105" s="19">
        <f t="shared" si="15"/>
        <v>3900</v>
      </c>
    </row>
    <row r="106" spans="1:13" ht="23.25" x14ac:dyDescent="0.35">
      <c r="A106" s="18" t="s">
        <v>27</v>
      </c>
      <c r="B106" s="18" t="s">
        <v>255</v>
      </c>
      <c r="C106" s="18" t="s">
        <v>25</v>
      </c>
      <c r="D106" s="18">
        <v>99</v>
      </c>
      <c r="E106" s="19">
        <f t="shared" si="13"/>
        <v>53737.2</v>
      </c>
      <c r="F106" s="18" t="s">
        <v>24</v>
      </c>
      <c r="G106" s="18">
        <v>542.79999999999995</v>
      </c>
      <c r="H106" s="18">
        <v>211</v>
      </c>
      <c r="I106" s="19">
        <f t="shared" si="14"/>
        <v>114530.79999999999</v>
      </c>
      <c r="J106" s="18">
        <v>124</v>
      </c>
      <c r="K106" s="19">
        <f t="shared" si="7"/>
        <v>67307.199999999997</v>
      </c>
      <c r="L106" s="18">
        <f t="shared" si="17"/>
        <v>87</v>
      </c>
      <c r="M106" s="19">
        <f t="shared" si="15"/>
        <v>47223.599999999991</v>
      </c>
    </row>
    <row r="107" spans="1:13" ht="23.25" x14ac:dyDescent="0.35">
      <c r="A107" s="18" t="s">
        <v>27</v>
      </c>
      <c r="B107" s="18" t="s">
        <v>256</v>
      </c>
      <c r="C107" s="18" t="s">
        <v>257</v>
      </c>
      <c r="D107" s="18">
        <v>11</v>
      </c>
      <c r="E107" s="19">
        <f t="shared" si="13"/>
        <v>660</v>
      </c>
      <c r="F107" s="18" t="s">
        <v>34</v>
      </c>
      <c r="G107" s="18">
        <v>60</v>
      </c>
      <c r="H107" s="18">
        <v>32</v>
      </c>
      <c r="I107" s="19">
        <f t="shared" si="14"/>
        <v>1920</v>
      </c>
      <c r="J107" s="18">
        <v>22</v>
      </c>
      <c r="K107" s="19">
        <f t="shared" si="7"/>
        <v>1320</v>
      </c>
      <c r="L107" s="18">
        <f t="shared" si="17"/>
        <v>10</v>
      </c>
      <c r="M107" s="19">
        <f t="shared" si="15"/>
        <v>600</v>
      </c>
    </row>
    <row r="108" spans="1:13" ht="23.25" x14ac:dyDescent="0.35">
      <c r="A108" s="18" t="s">
        <v>67</v>
      </c>
      <c r="B108" s="18" t="s">
        <v>32</v>
      </c>
      <c r="C108" s="18" t="s">
        <v>35</v>
      </c>
      <c r="D108" s="18">
        <v>232</v>
      </c>
      <c r="E108" s="19">
        <f>+D108*G108</f>
        <v>293477.68</v>
      </c>
      <c r="F108" s="18" t="s">
        <v>30</v>
      </c>
      <c r="G108" s="21">
        <v>1264.99</v>
      </c>
      <c r="H108" s="18">
        <v>400</v>
      </c>
      <c r="I108" s="19">
        <f t="shared" si="14"/>
        <v>505996</v>
      </c>
      <c r="J108" s="18">
        <v>179</v>
      </c>
      <c r="K108" s="19">
        <f t="shared" si="7"/>
        <v>226433.21</v>
      </c>
      <c r="L108" s="18">
        <f t="shared" si="17"/>
        <v>221</v>
      </c>
      <c r="M108" s="19">
        <f t="shared" si="15"/>
        <v>279562.79000000004</v>
      </c>
    </row>
    <row r="109" spans="1:13" ht="23.25" x14ac:dyDescent="0.35">
      <c r="A109" s="18" t="s">
        <v>37</v>
      </c>
      <c r="B109" s="18" t="s">
        <v>258</v>
      </c>
      <c r="C109" s="18" t="s">
        <v>71</v>
      </c>
      <c r="D109" s="18">
        <v>2</v>
      </c>
      <c r="E109" s="19">
        <f>+D109*G109</f>
        <v>464.14</v>
      </c>
      <c r="F109" s="18" t="s">
        <v>34</v>
      </c>
      <c r="G109" s="18">
        <v>232.07</v>
      </c>
      <c r="H109" s="18">
        <v>90</v>
      </c>
      <c r="I109" s="19">
        <f t="shared" si="14"/>
        <v>20886.3</v>
      </c>
      <c r="J109" s="18">
        <v>88</v>
      </c>
      <c r="K109" s="19">
        <f t="shared" si="7"/>
        <v>20422.16</v>
      </c>
      <c r="L109" s="18">
        <f t="shared" si="17"/>
        <v>2</v>
      </c>
      <c r="M109" s="19">
        <f t="shared" si="15"/>
        <v>464.13999999999942</v>
      </c>
    </row>
    <row r="110" spans="1:13" ht="23.25" x14ac:dyDescent="0.35">
      <c r="A110" s="18" t="s">
        <v>22</v>
      </c>
      <c r="B110" s="18" t="s">
        <v>259</v>
      </c>
      <c r="C110" s="18" t="s">
        <v>260</v>
      </c>
      <c r="D110" s="18">
        <v>106</v>
      </c>
      <c r="E110" s="19">
        <f t="shared" ref="E110:E124" si="18">+D110*G110</f>
        <v>3975</v>
      </c>
      <c r="F110" s="18" t="s">
        <v>34</v>
      </c>
      <c r="G110" s="18">
        <v>37.5</v>
      </c>
      <c r="H110" s="18">
        <v>125</v>
      </c>
      <c r="I110" s="19">
        <f t="shared" si="14"/>
        <v>4687.5</v>
      </c>
      <c r="J110" s="18">
        <v>19</v>
      </c>
      <c r="K110" s="19">
        <f t="shared" si="7"/>
        <v>712.5</v>
      </c>
      <c r="L110" s="18">
        <f t="shared" si="17"/>
        <v>106</v>
      </c>
      <c r="M110" s="19">
        <f t="shared" si="15"/>
        <v>3975</v>
      </c>
    </row>
    <row r="111" spans="1:13" ht="23.25" x14ac:dyDescent="0.35">
      <c r="A111" s="18" t="s">
        <v>22</v>
      </c>
      <c r="B111" s="18" t="s">
        <v>261</v>
      </c>
      <c r="C111" s="18" t="s">
        <v>262</v>
      </c>
      <c r="D111" s="18">
        <v>44</v>
      </c>
      <c r="E111" s="19">
        <f t="shared" si="18"/>
        <v>1540</v>
      </c>
      <c r="F111" s="18" t="s">
        <v>34</v>
      </c>
      <c r="G111" s="18">
        <v>35</v>
      </c>
      <c r="H111" s="18">
        <v>51</v>
      </c>
      <c r="I111" s="19">
        <f t="shared" si="14"/>
        <v>1785</v>
      </c>
      <c r="J111" s="18">
        <v>7</v>
      </c>
      <c r="K111" s="19">
        <f t="shared" si="7"/>
        <v>245</v>
      </c>
      <c r="L111" s="18">
        <f t="shared" si="17"/>
        <v>44</v>
      </c>
      <c r="M111" s="19">
        <f t="shared" si="15"/>
        <v>1540</v>
      </c>
    </row>
    <row r="112" spans="1:13" ht="23.25" x14ac:dyDescent="0.35">
      <c r="A112" s="18" t="s">
        <v>27</v>
      </c>
      <c r="B112" s="18" t="s">
        <v>263</v>
      </c>
      <c r="C112" s="18" t="s">
        <v>264</v>
      </c>
      <c r="D112" s="18">
        <v>22</v>
      </c>
      <c r="E112" s="19">
        <f t="shared" si="18"/>
        <v>72380</v>
      </c>
      <c r="F112" s="18" t="s">
        <v>28</v>
      </c>
      <c r="G112" s="21">
        <v>3290</v>
      </c>
      <c r="H112" s="18">
        <v>30</v>
      </c>
      <c r="I112" s="19">
        <f t="shared" si="14"/>
        <v>98700</v>
      </c>
      <c r="J112" s="18">
        <v>8</v>
      </c>
      <c r="K112" s="19">
        <f t="shared" si="7"/>
        <v>26320</v>
      </c>
      <c r="L112" s="18">
        <f t="shared" si="17"/>
        <v>22</v>
      </c>
      <c r="M112" s="19">
        <f t="shared" si="15"/>
        <v>72380</v>
      </c>
    </row>
    <row r="113" spans="1:13" ht="23.25" x14ac:dyDescent="0.35">
      <c r="A113" s="18" t="s">
        <v>27</v>
      </c>
      <c r="B113" s="18" t="s">
        <v>265</v>
      </c>
      <c r="C113" s="18" t="s">
        <v>266</v>
      </c>
      <c r="D113" s="18">
        <v>2</v>
      </c>
      <c r="E113" s="19">
        <f t="shared" si="18"/>
        <v>6630</v>
      </c>
      <c r="F113" s="18" t="s">
        <v>28</v>
      </c>
      <c r="G113" s="21">
        <v>3315</v>
      </c>
      <c r="H113" s="18">
        <v>10</v>
      </c>
      <c r="I113" s="19">
        <f t="shared" si="14"/>
        <v>33150</v>
      </c>
      <c r="J113" s="18">
        <v>8</v>
      </c>
      <c r="K113" s="19">
        <f t="shared" si="7"/>
        <v>26520</v>
      </c>
      <c r="L113" s="18">
        <f t="shared" si="17"/>
        <v>2</v>
      </c>
      <c r="M113" s="19">
        <f t="shared" si="15"/>
        <v>6630</v>
      </c>
    </row>
    <row r="114" spans="1:13" ht="23.25" x14ac:dyDescent="0.35">
      <c r="A114" s="18" t="s">
        <v>37</v>
      </c>
      <c r="B114" s="18" t="s">
        <v>267</v>
      </c>
      <c r="C114" s="18" t="s">
        <v>36</v>
      </c>
      <c r="D114" s="18">
        <v>4</v>
      </c>
      <c r="E114" s="19">
        <f t="shared" si="18"/>
        <v>6000</v>
      </c>
      <c r="F114" s="18" t="s">
        <v>28</v>
      </c>
      <c r="G114" s="21">
        <v>1500</v>
      </c>
      <c r="H114" s="18">
        <v>25</v>
      </c>
      <c r="I114" s="19">
        <f t="shared" si="14"/>
        <v>37500</v>
      </c>
      <c r="J114" s="18">
        <v>21</v>
      </c>
      <c r="K114" s="19">
        <f>J114*G114</f>
        <v>31500</v>
      </c>
      <c r="L114" s="18">
        <f t="shared" si="17"/>
        <v>4</v>
      </c>
      <c r="M114" s="19">
        <f t="shared" si="15"/>
        <v>6000</v>
      </c>
    </row>
    <row r="115" spans="1:13" ht="23.25" x14ac:dyDescent="0.35">
      <c r="A115" s="18" t="s">
        <v>37</v>
      </c>
      <c r="B115" s="18" t="s">
        <v>268</v>
      </c>
      <c r="C115" s="18" t="s">
        <v>115</v>
      </c>
      <c r="D115" s="18">
        <v>0</v>
      </c>
      <c r="E115" s="19">
        <f t="shared" si="18"/>
        <v>0</v>
      </c>
      <c r="F115" s="18" t="s">
        <v>28</v>
      </c>
      <c r="G115" s="21">
        <v>6500</v>
      </c>
      <c r="H115" s="18">
        <v>5</v>
      </c>
      <c r="I115" s="19">
        <f t="shared" si="14"/>
        <v>32500</v>
      </c>
      <c r="J115" s="18">
        <v>5</v>
      </c>
      <c r="K115" s="19">
        <f>J115*G115</f>
        <v>32500</v>
      </c>
      <c r="L115" s="18">
        <f t="shared" si="17"/>
        <v>0</v>
      </c>
      <c r="M115" s="19">
        <f t="shared" si="15"/>
        <v>0</v>
      </c>
    </row>
    <row r="116" spans="1:13" ht="23.25" x14ac:dyDescent="0.35">
      <c r="A116" s="18" t="s">
        <v>37</v>
      </c>
      <c r="B116" s="18" t="s">
        <v>269</v>
      </c>
      <c r="C116" s="18" t="s">
        <v>116</v>
      </c>
      <c r="D116" s="18">
        <v>0</v>
      </c>
      <c r="E116" s="19">
        <f t="shared" si="18"/>
        <v>0</v>
      </c>
      <c r="F116" s="18" t="s">
        <v>28</v>
      </c>
      <c r="G116" s="21">
        <v>6500</v>
      </c>
      <c r="H116" s="18">
        <v>10</v>
      </c>
      <c r="I116" s="19">
        <f t="shared" si="14"/>
        <v>65000</v>
      </c>
      <c r="J116" s="18">
        <v>10</v>
      </c>
      <c r="K116" s="19">
        <f>J116*G116</f>
        <v>65000</v>
      </c>
      <c r="L116" s="18">
        <v>0</v>
      </c>
      <c r="M116" s="19">
        <v>0</v>
      </c>
    </row>
    <row r="117" spans="1:13" ht="23.25" x14ac:dyDescent="0.35">
      <c r="A117" s="18" t="s">
        <v>77</v>
      </c>
      <c r="B117" s="18" t="s">
        <v>122</v>
      </c>
      <c r="C117" s="18" t="s">
        <v>123</v>
      </c>
      <c r="D117" s="18">
        <v>26</v>
      </c>
      <c r="E117" s="19">
        <f t="shared" si="18"/>
        <v>6110</v>
      </c>
      <c r="F117" s="18" t="s">
        <v>34</v>
      </c>
      <c r="G117" s="21">
        <v>235</v>
      </c>
      <c r="H117" s="18">
        <v>82</v>
      </c>
      <c r="I117" s="19">
        <f t="shared" si="14"/>
        <v>19270</v>
      </c>
      <c r="J117" s="18">
        <v>67</v>
      </c>
      <c r="K117" s="19">
        <f>J117*G117</f>
        <v>15745</v>
      </c>
      <c r="L117" s="18">
        <v>26</v>
      </c>
      <c r="M117" s="19">
        <f t="shared" si="15"/>
        <v>3525</v>
      </c>
    </row>
    <row r="118" spans="1:13" ht="23.25" x14ac:dyDescent="0.35">
      <c r="A118" s="18" t="s">
        <v>22</v>
      </c>
      <c r="B118" s="18" t="s">
        <v>270</v>
      </c>
      <c r="C118" s="18" t="s">
        <v>271</v>
      </c>
      <c r="D118" s="18">
        <v>430</v>
      </c>
      <c r="E118" s="19">
        <f t="shared" si="18"/>
        <v>32250</v>
      </c>
      <c r="F118" s="18" t="s">
        <v>80</v>
      </c>
      <c r="G118" s="21">
        <v>75</v>
      </c>
      <c r="H118" s="18">
        <v>480</v>
      </c>
      <c r="I118" s="19">
        <f t="shared" si="14"/>
        <v>36000</v>
      </c>
      <c r="J118" s="18">
        <v>50</v>
      </c>
      <c r="K118" s="19">
        <f t="shared" ref="K118:K146" si="19">J118*G118</f>
        <v>3750</v>
      </c>
      <c r="L118" s="18">
        <v>430</v>
      </c>
      <c r="M118" s="19">
        <f t="shared" si="15"/>
        <v>32250</v>
      </c>
    </row>
    <row r="119" spans="1:13" ht="23.25" x14ac:dyDescent="0.35">
      <c r="A119" s="18" t="s">
        <v>22</v>
      </c>
      <c r="B119" s="18" t="s">
        <v>272</v>
      </c>
      <c r="C119" s="18" t="s">
        <v>91</v>
      </c>
      <c r="D119" s="18">
        <v>19</v>
      </c>
      <c r="E119" s="19">
        <f t="shared" si="18"/>
        <v>2375</v>
      </c>
      <c r="F119" s="18" t="s">
        <v>34</v>
      </c>
      <c r="G119" s="21">
        <v>125</v>
      </c>
      <c r="H119" s="18">
        <v>85</v>
      </c>
      <c r="I119" s="19">
        <f t="shared" si="14"/>
        <v>10625</v>
      </c>
      <c r="J119" s="18">
        <v>66</v>
      </c>
      <c r="K119" s="19">
        <f t="shared" si="19"/>
        <v>8250</v>
      </c>
      <c r="L119" s="18">
        <v>19</v>
      </c>
      <c r="M119" s="19">
        <f t="shared" si="15"/>
        <v>2375</v>
      </c>
    </row>
    <row r="120" spans="1:13" ht="23.25" x14ac:dyDescent="0.35">
      <c r="A120" s="18" t="s">
        <v>54</v>
      </c>
      <c r="B120" s="18" t="s">
        <v>273</v>
      </c>
      <c r="C120" s="18" t="s">
        <v>26</v>
      </c>
      <c r="D120" s="18">
        <v>6</v>
      </c>
      <c r="E120" s="19">
        <f t="shared" si="18"/>
        <v>600</v>
      </c>
      <c r="F120" s="18" t="s">
        <v>28</v>
      </c>
      <c r="G120" s="21">
        <v>100</v>
      </c>
      <c r="H120" s="18">
        <v>10</v>
      </c>
      <c r="I120" s="19">
        <f t="shared" si="14"/>
        <v>1000</v>
      </c>
      <c r="J120" s="18">
        <v>4</v>
      </c>
      <c r="K120" s="19">
        <f t="shared" si="19"/>
        <v>400</v>
      </c>
      <c r="L120" s="18">
        <v>6</v>
      </c>
      <c r="M120" s="19">
        <f t="shared" si="15"/>
        <v>600</v>
      </c>
    </row>
    <row r="121" spans="1:13" ht="23.25" x14ac:dyDescent="0.35">
      <c r="A121" s="18" t="s">
        <v>22</v>
      </c>
      <c r="B121" s="18" t="s">
        <v>274</v>
      </c>
      <c r="C121" s="18" t="s">
        <v>275</v>
      </c>
      <c r="D121" s="18">
        <v>74</v>
      </c>
      <c r="E121" s="19">
        <f t="shared" si="18"/>
        <v>4239.46</v>
      </c>
      <c r="F121" s="18" t="s">
        <v>34</v>
      </c>
      <c r="G121" s="18">
        <v>57.29</v>
      </c>
      <c r="H121" s="18">
        <v>96</v>
      </c>
      <c r="I121" s="19">
        <f t="shared" si="14"/>
        <v>5499.84</v>
      </c>
      <c r="J121" s="18">
        <v>22</v>
      </c>
      <c r="K121" s="19">
        <f t="shared" si="19"/>
        <v>1260.3799999999999</v>
      </c>
      <c r="L121" s="18">
        <v>74</v>
      </c>
      <c r="M121" s="19">
        <v>4239.46</v>
      </c>
    </row>
    <row r="122" spans="1:13" ht="23.25" x14ac:dyDescent="0.35">
      <c r="A122" s="18" t="s">
        <v>54</v>
      </c>
      <c r="B122" s="18" t="s">
        <v>276</v>
      </c>
      <c r="C122" s="18" t="s">
        <v>277</v>
      </c>
      <c r="D122" s="18">
        <v>166</v>
      </c>
      <c r="E122" s="19">
        <f t="shared" si="18"/>
        <v>11620</v>
      </c>
      <c r="F122" s="18" t="s">
        <v>34</v>
      </c>
      <c r="G122" s="21">
        <v>70</v>
      </c>
      <c r="H122" s="18">
        <v>170</v>
      </c>
      <c r="I122" s="19">
        <f t="shared" si="14"/>
        <v>11900</v>
      </c>
      <c r="J122" s="18">
        <v>4</v>
      </c>
      <c r="K122" s="19">
        <f t="shared" si="19"/>
        <v>280</v>
      </c>
      <c r="L122" s="18">
        <v>166</v>
      </c>
      <c r="M122" s="19">
        <f t="shared" si="15"/>
        <v>11620</v>
      </c>
    </row>
    <row r="123" spans="1:13" ht="23.25" x14ac:dyDescent="0.35">
      <c r="A123" s="18" t="s">
        <v>54</v>
      </c>
      <c r="B123" s="18" t="s">
        <v>278</v>
      </c>
      <c r="C123" s="18" t="s">
        <v>279</v>
      </c>
      <c r="D123" s="18">
        <v>13</v>
      </c>
      <c r="E123" s="19">
        <f t="shared" si="18"/>
        <v>910</v>
      </c>
      <c r="F123" s="18" t="s">
        <v>34</v>
      </c>
      <c r="G123" s="21">
        <v>70</v>
      </c>
      <c r="H123" s="18">
        <v>13</v>
      </c>
      <c r="I123" s="19">
        <f t="shared" si="14"/>
        <v>910</v>
      </c>
      <c r="J123" s="18">
        <v>0</v>
      </c>
      <c r="K123" s="19">
        <f t="shared" si="19"/>
        <v>0</v>
      </c>
      <c r="L123" s="18">
        <v>13</v>
      </c>
      <c r="M123" s="19">
        <f t="shared" si="15"/>
        <v>910</v>
      </c>
    </row>
    <row r="124" spans="1:13" ht="23.25" x14ac:dyDescent="0.35">
      <c r="A124" s="18" t="s">
        <v>54</v>
      </c>
      <c r="B124" s="18" t="s">
        <v>280</v>
      </c>
      <c r="C124" s="18" t="s">
        <v>281</v>
      </c>
      <c r="D124" s="18">
        <v>150</v>
      </c>
      <c r="E124" s="19">
        <f t="shared" si="18"/>
        <v>10500</v>
      </c>
      <c r="F124" s="18" t="s">
        <v>34</v>
      </c>
      <c r="G124" s="21">
        <v>70</v>
      </c>
      <c r="H124" s="18">
        <v>150</v>
      </c>
      <c r="I124" s="19">
        <f t="shared" si="14"/>
        <v>10500</v>
      </c>
      <c r="J124" s="18">
        <v>0</v>
      </c>
      <c r="K124" s="19">
        <f t="shared" si="19"/>
        <v>0</v>
      </c>
      <c r="L124" s="18">
        <v>150</v>
      </c>
      <c r="M124" s="19">
        <f t="shared" si="15"/>
        <v>10500</v>
      </c>
    </row>
    <row r="125" spans="1:13" ht="23.25" x14ac:dyDescent="0.35">
      <c r="A125" s="18" t="s">
        <v>54</v>
      </c>
      <c r="B125" s="18" t="s">
        <v>282</v>
      </c>
      <c r="C125" s="18" t="s">
        <v>283</v>
      </c>
      <c r="D125" s="18">
        <v>4</v>
      </c>
      <c r="E125" s="19">
        <v>5600</v>
      </c>
      <c r="F125" s="18" t="s">
        <v>34</v>
      </c>
      <c r="G125" s="21">
        <v>1400</v>
      </c>
      <c r="H125" s="18">
        <v>10</v>
      </c>
      <c r="I125" s="19">
        <f t="shared" si="14"/>
        <v>14000</v>
      </c>
      <c r="J125" s="18">
        <v>6</v>
      </c>
      <c r="K125" s="19">
        <f t="shared" si="19"/>
        <v>8400</v>
      </c>
      <c r="L125" s="18">
        <f t="shared" ref="L125:L146" si="20">H125-J125</f>
        <v>4</v>
      </c>
      <c r="M125" s="19">
        <f t="shared" si="15"/>
        <v>5600</v>
      </c>
    </row>
    <row r="126" spans="1:13" ht="23.25" x14ac:dyDescent="0.35">
      <c r="A126" s="18" t="s">
        <v>54</v>
      </c>
      <c r="B126" s="18" t="s">
        <v>284</v>
      </c>
      <c r="C126" s="18" t="s">
        <v>285</v>
      </c>
      <c r="D126" s="18">
        <v>2</v>
      </c>
      <c r="E126" s="19">
        <v>2600</v>
      </c>
      <c r="F126" s="18" t="s">
        <v>34</v>
      </c>
      <c r="G126" s="21">
        <v>1300</v>
      </c>
      <c r="H126" s="18">
        <v>10</v>
      </c>
      <c r="I126" s="19">
        <f t="shared" si="14"/>
        <v>13000</v>
      </c>
      <c r="J126" s="18">
        <v>8</v>
      </c>
      <c r="K126" s="19">
        <f t="shared" si="19"/>
        <v>10400</v>
      </c>
      <c r="L126" s="18">
        <f t="shared" si="20"/>
        <v>2</v>
      </c>
      <c r="M126" s="19">
        <f t="shared" si="15"/>
        <v>2600</v>
      </c>
    </row>
    <row r="127" spans="1:13" ht="23.25" x14ac:dyDescent="0.35">
      <c r="A127" s="18" t="s">
        <v>54</v>
      </c>
      <c r="B127" s="18" t="s">
        <v>286</v>
      </c>
      <c r="C127" s="18" t="s">
        <v>287</v>
      </c>
      <c r="D127" s="18">
        <v>3</v>
      </c>
      <c r="E127" s="19">
        <v>3900</v>
      </c>
      <c r="F127" s="18" t="s">
        <v>34</v>
      </c>
      <c r="G127" s="21">
        <v>1300</v>
      </c>
      <c r="H127" s="18">
        <v>10</v>
      </c>
      <c r="I127" s="19">
        <f t="shared" si="14"/>
        <v>13000</v>
      </c>
      <c r="J127" s="18">
        <v>7</v>
      </c>
      <c r="K127" s="19">
        <f t="shared" si="19"/>
        <v>9100</v>
      </c>
      <c r="L127" s="18">
        <f t="shared" si="20"/>
        <v>3</v>
      </c>
      <c r="M127" s="19">
        <f t="shared" si="15"/>
        <v>3900</v>
      </c>
    </row>
    <row r="128" spans="1:13" ht="23.25" x14ac:dyDescent="0.35">
      <c r="A128" s="18" t="s">
        <v>54</v>
      </c>
      <c r="B128" s="18" t="s">
        <v>288</v>
      </c>
      <c r="C128" s="18" t="s">
        <v>289</v>
      </c>
      <c r="D128" s="18">
        <v>2</v>
      </c>
      <c r="E128" s="19">
        <v>2800</v>
      </c>
      <c r="F128" s="18" t="s">
        <v>34</v>
      </c>
      <c r="G128" s="21">
        <v>1400</v>
      </c>
      <c r="H128" s="18">
        <v>10</v>
      </c>
      <c r="I128" s="19">
        <f t="shared" si="14"/>
        <v>14000</v>
      </c>
      <c r="J128" s="18">
        <v>8</v>
      </c>
      <c r="K128" s="19">
        <f t="shared" si="19"/>
        <v>11200</v>
      </c>
      <c r="L128" s="18">
        <f t="shared" si="20"/>
        <v>2</v>
      </c>
      <c r="M128" s="19">
        <f t="shared" si="15"/>
        <v>2800</v>
      </c>
    </row>
    <row r="129" spans="1:13" ht="23.25" x14ac:dyDescent="0.35">
      <c r="A129" s="18" t="s">
        <v>54</v>
      </c>
      <c r="B129" s="18" t="s">
        <v>290</v>
      </c>
      <c r="C129" s="18" t="s">
        <v>291</v>
      </c>
      <c r="D129" s="18">
        <v>3</v>
      </c>
      <c r="E129" s="19">
        <v>3900</v>
      </c>
      <c r="F129" s="18" t="s">
        <v>34</v>
      </c>
      <c r="G129" s="21">
        <v>1300</v>
      </c>
      <c r="H129" s="18">
        <v>10</v>
      </c>
      <c r="I129" s="19">
        <f t="shared" si="14"/>
        <v>13000</v>
      </c>
      <c r="J129" s="18">
        <v>7</v>
      </c>
      <c r="K129" s="19">
        <f t="shared" si="19"/>
        <v>9100</v>
      </c>
      <c r="L129" s="18">
        <f t="shared" si="20"/>
        <v>3</v>
      </c>
      <c r="M129" s="19">
        <f t="shared" si="15"/>
        <v>3900</v>
      </c>
    </row>
    <row r="130" spans="1:13" ht="23.25" x14ac:dyDescent="0.35">
      <c r="A130" s="18" t="s">
        <v>54</v>
      </c>
      <c r="B130" s="18" t="s">
        <v>292</v>
      </c>
      <c r="C130" s="18" t="s">
        <v>293</v>
      </c>
      <c r="D130" s="18">
        <v>1</v>
      </c>
      <c r="E130" s="19">
        <v>1700</v>
      </c>
      <c r="F130" s="18" t="s">
        <v>34</v>
      </c>
      <c r="G130" s="21">
        <v>1700</v>
      </c>
      <c r="H130" s="18">
        <v>10</v>
      </c>
      <c r="I130" s="19">
        <f t="shared" si="14"/>
        <v>17000</v>
      </c>
      <c r="J130" s="18">
        <v>9</v>
      </c>
      <c r="K130" s="19">
        <f t="shared" si="19"/>
        <v>15300</v>
      </c>
      <c r="L130" s="18">
        <f t="shared" si="20"/>
        <v>1</v>
      </c>
      <c r="M130" s="19">
        <f t="shared" si="15"/>
        <v>1700</v>
      </c>
    </row>
    <row r="131" spans="1:13" ht="23.25" x14ac:dyDescent="0.35">
      <c r="A131" s="18" t="s">
        <v>54</v>
      </c>
      <c r="B131" s="18" t="s">
        <v>294</v>
      </c>
      <c r="C131" s="18" t="s">
        <v>55</v>
      </c>
      <c r="D131" s="18">
        <v>10</v>
      </c>
      <c r="E131" s="19">
        <f t="shared" ref="E131:E142" si="21">+D131*G131</f>
        <v>8201</v>
      </c>
      <c r="F131" s="18" t="s">
        <v>34</v>
      </c>
      <c r="G131" s="18">
        <v>820.1</v>
      </c>
      <c r="H131" s="18">
        <v>29</v>
      </c>
      <c r="I131" s="19">
        <f t="shared" si="14"/>
        <v>23782.9</v>
      </c>
      <c r="J131" s="18">
        <v>19</v>
      </c>
      <c r="K131" s="19">
        <f t="shared" si="19"/>
        <v>15581.9</v>
      </c>
      <c r="L131" s="18">
        <f t="shared" si="20"/>
        <v>10</v>
      </c>
      <c r="M131" s="19">
        <f t="shared" si="15"/>
        <v>8201.0000000000018</v>
      </c>
    </row>
    <row r="132" spans="1:13" ht="23.25" x14ac:dyDescent="0.35">
      <c r="A132" s="18" t="s">
        <v>54</v>
      </c>
      <c r="B132" s="18" t="s">
        <v>295</v>
      </c>
      <c r="C132" s="18" t="s">
        <v>56</v>
      </c>
      <c r="D132" s="18">
        <v>11</v>
      </c>
      <c r="E132" s="19">
        <f t="shared" si="21"/>
        <v>9021.1</v>
      </c>
      <c r="F132" s="18" t="s">
        <v>34</v>
      </c>
      <c r="G132" s="18">
        <v>820.1</v>
      </c>
      <c r="H132" s="18">
        <v>30</v>
      </c>
      <c r="I132" s="19">
        <f t="shared" si="14"/>
        <v>24603</v>
      </c>
      <c r="J132" s="18">
        <v>19</v>
      </c>
      <c r="K132" s="19">
        <f t="shared" si="19"/>
        <v>15581.9</v>
      </c>
      <c r="L132" s="18">
        <f t="shared" si="20"/>
        <v>11</v>
      </c>
      <c r="M132" s="19">
        <f t="shared" si="15"/>
        <v>9021.1</v>
      </c>
    </row>
    <row r="133" spans="1:13" ht="23.25" x14ac:dyDescent="0.35">
      <c r="A133" s="18" t="s">
        <v>54</v>
      </c>
      <c r="B133" s="18" t="s">
        <v>296</v>
      </c>
      <c r="C133" s="18" t="s">
        <v>57</v>
      </c>
      <c r="D133" s="18">
        <v>12</v>
      </c>
      <c r="E133" s="19">
        <f t="shared" si="21"/>
        <v>9841.2000000000007</v>
      </c>
      <c r="F133" s="18" t="s">
        <v>34</v>
      </c>
      <c r="G133" s="18">
        <v>820.1</v>
      </c>
      <c r="H133" s="18">
        <v>31</v>
      </c>
      <c r="I133" s="19">
        <f t="shared" si="14"/>
        <v>25423.100000000002</v>
      </c>
      <c r="J133" s="18">
        <v>19</v>
      </c>
      <c r="K133" s="19">
        <f t="shared" si="19"/>
        <v>15581.9</v>
      </c>
      <c r="L133" s="18">
        <f t="shared" si="20"/>
        <v>12</v>
      </c>
      <c r="M133" s="19">
        <f t="shared" si="15"/>
        <v>9841.2000000000025</v>
      </c>
    </row>
    <row r="134" spans="1:13" ht="23.25" x14ac:dyDescent="0.35">
      <c r="A134" s="18" t="s">
        <v>54</v>
      </c>
      <c r="B134" s="18" t="s">
        <v>297</v>
      </c>
      <c r="C134" s="18" t="s">
        <v>58</v>
      </c>
      <c r="D134" s="18">
        <v>3</v>
      </c>
      <c r="E134" s="19">
        <f t="shared" si="21"/>
        <v>2655</v>
      </c>
      <c r="F134" s="18" t="s">
        <v>34</v>
      </c>
      <c r="G134" s="18">
        <v>885</v>
      </c>
      <c r="H134" s="18">
        <v>24</v>
      </c>
      <c r="I134" s="19">
        <f t="shared" si="14"/>
        <v>21240</v>
      </c>
      <c r="J134" s="18">
        <v>24</v>
      </c>
      <c r="K134" s="19">
        <f t="shared" si="19"/>
        <v>21240</v>
      </c>
      <c r="L134" s="18">
        <f t="shared" si="20"/>
        <v>0</v>
      </c>
      <c r="M134" s="19">
        <f t="shared" si="15"/>
        <v>0</v>
      </c>
    </row>
    <row r="135" spans="1:13" ht="23.25" x14ac:dyDescent="0.35">
      <c r="A135" s="18" t="s">
        <v>54</v>
      </c>
      <c r="B135" s="18" t="s">
        <v>298</v>
      </c>
      <c r="C135" s="18" t="s">
        <v>66</v>
      </c>
      <c r="D135" s="18">
        <v>32</v>
      </c>
      <c r="E135" s="19">
        <f t="shared" si="21"/>
        <v>31680</v>
      </c>
      <c r="F135" s="18" t="s">
        <v>34</v>
      </c>
      <c r="G135" s="18">
        <v>990</v>
      </c>
      <c r="H135" s="18">
        <v>49</v>
      </c>
      <c r="I135" s="19">
        <f t="shared" si="14"/>
        <v>48510</v>
      </c>
      <c r="J135" s="18">
        <v>19</v>
      </c>
      <c r="K135" s="19">
        <f t="shared" si="19"/>
        <v>18810</v>
      </c>
      <c r="L135" s="18">
        <f t="shared" si="20"/>
        <v>30</v>
      </c>
      <c r="M135" s="19">
        <f t="shared" si="15"/>
        <v>29700</v>
      </c>
    </row>
    <row r="136" spans="1:13" ht="23.25" x14ac:dyDescent="0.35">
      <c r="A136" s="18" t="s">
        <v>77</v>
      </c>
      <c r="B136" s="18" t="s">
        <v>299</v>
      </c>
      <c r="C136" s="18" t="s">
        <v>64</v>
      </c>
      <c r="D136" s="18">
        <v>30</v>
      </c>
      <c r="E136" s="19">
        <f t="shared" si="21"/>
        <v>29700</v>
      </c>
      <c r="F136" s="18" t="s">
        <v>34</v>
      </c>
      <c r="G136" s="18">
        <v>990</v>
      </c>
      <c r="H136" s="18">
        <v>48</v>
      </c>
      <c r="I136" s="19">
        <f t="shared" si="14"/>
        <v>47520</v>
      </c>
      <c r="J136" s="18">
        <v>20</v>
      </c>
      <c r="K136" s="19">
        <f t="shared" si="19"/>
        <v>19800</v>
      </c>
      <c r="L136" s="18">
        <f t="shared" si="20"/>
        <v>28</v>
      </c>
      <c r="M136" s="19">
        <f t="shared" si="15"/>
        <v>27720</v>
      </c>
    </row>
    <row r="137" spans="1:13" ht="23.25" x14ac:dyDescent="0.35">
      <c r="A137" s="18" t="s">
        <v>77</v>
      </c>
      <c r="B137" s="18" t="s">
        <v>300</v>
      </c>
      <c r="C137" s="18" t="s">
        <v>65</v>
      </c>
      <c r="D137" s="18">
        <v>36</v>
      </c>
      <c r="E137" s="19">
        <f t="shared" si="21"/>
        <v>35640</v>
      </c>
      <c r="F137" s="18" t="s">
        <v>34</v>
      </c>
      <c r="G137" s="18">
        <v>990</v>
      </c>
      <c r="H137" s="18">
        <v>53</v>
      </c>
      <c r="I137" s="19">
        <f t="shared" si="14"/>
        <v>52470</v>
      </c>
      <c r="J137" s="18">
        <v>19</v>
      </c>
      <c r="K137" s="19">
        <f t="shared" si="19"/>
        <v>18810</v>
      </c>
      <c r="L137" s="18">
        <f t="shared" si="20"/>
        <v>34</v>
      </c>
      <c r="M137" s="19">
        <f t="shared" si="15"/>
        <v>33660</v>
      </c>
    </row>
    <row r="138" spans="1:13" ht="23.25" x14ac:dyDescent="0.35">
      <c r="A138" s="18" t="s">
        <v>77</v>
      </c>
      <c r="B138" s="18" t="s">
        <v>301</v>
      </c>
      <c r="C138" s="18" t="s">
        <v>63</v>
      </c>
      <c r="D138" s="18">
        <v>12</v>
      </c>
      <c r="E138" s="19">
        <f t="shared" si="21"/>
        <v>11880</v>
      </c>
      <c r="F138" s="18" t="s">
        <v>34</v>
      </c>
      <c r="G138" s="18">
        <v>990</v>
      </c>
      <c r="H138" s="18">
        <v>48</v>
      </c>
      <c r="I138" s="19">
        <f t="shared" si="14"/>
        <v>47520</v>
      </c>
      <c r="J138" s="18">
        <v>38</v>
      </c>
      <c r="K138" s="19">
        <f t="shared" si="19"/>
        <v>37620</v>
      </c>
      <c r="L138" s="18">
        <f t="shared" si="20"/>
        <v>10</v>
      </c>
      <c r="M138" s="19">
        <f t="shared" si="15"/>
        <v>9900</v>
      </c>
    </row>
    <row r="139" spans="1:13" ht="23.25" x14ac:dyDescent="0.35">
      <c r="A139" s="18" t="s">
        <v>77</v>
      </c>
      <c r="B139" s="18" t="s">
        <v>302</v>
      </c>
      <c r="C139" s="18" t="s">
        <v>59</v>
      </c>
      <c r="D139" s="18">
        <v>48</v>
      </c>
      <c r="E139" s="19">
        <f t="shared" si="21"/>
        <v>39364.800000000003</v>
      </c>
      <c r="F139" s="18" t="s">
        <v>34</v>
      </c>
      <c r="G139" s="18">
        <v>820.1</v>
      </c>
      <c r="H139" s="18">
        <v>48</v>
      </c>
      <c r="I139" s="19">
        <f t="shared" si="14"/>
        <v>39364.800000000003</v>
      </c>
      <c r="J139" s="18">
        <v>0</v>
      </c>
      <c r="K139" s="19">
        <f t="shared" si="19"/>
        <v>0</v>
      </c>
      <c r="L139" s="18">
        <f t="shared" si="20"/>
        <v>48</v>
      </c>
      <c r="M139" s="19">
        <f t="shared" si="15"/>
        <v>39364.800000000003</v>
      </c>
    </row>
    <row r="140" spans="1:13" ht="23.25" x14ac:dyDescent="0.35">
      <c r="A140" s="18" t="s">
        <v>77</v>
      </c>
      <c r="B140" s="18" t="s">
        <v>303</v>
      </c>
      <c r="C140" s="18" t="s">
        <v>60</v>
      </c>
      <c r="D140" s="18">
        <v>49</v>
      </c>
      <c r="E140" s="19">
        <f t="shared" si="21"/>
        <v>40184.9</v>
      </c>
      <c r="F140" s="18" t="s">
        <v>34</v>
      </c>
      <c r="G140" s="18">
        <v>820.1</v>
      </c>
      <c r="H140" s="18">
        <v>54</v>
      </c>
      <c r="I140" s="19">
        <f t="shared" si="14"/>
        <v>44285.4</v>
      </c>
      <c r="J140" s="18">
        <v>5</v>
      </c>
      <c r="K140" s="19">
        <f t="shared" si="19"/>
        <v>4100.5</v>
      </c>
      <c r="L140" s="18">
        <f t="shared" si="20"/>
        <v>49</v>
      </c>
      <c r="M140" s="19">
        <f t="shared" si="15"/>
        <v>40184.9</v>
      </c>
    </row>
    <row r="141" spans="1:13" ht="23.25" x14ac:dyDescent="0.35">
      <c r="A141" s="18" t="s">
        <v>77</v>
      </c>
      <c r="B141" s="18" t="s">
        <v>304</v>
      </c>
      <c r="C141" s="18" t="s">
        <v>61</v>
      </c>
      <c r="D141" s="18">
        <v>57</v>
      </c>
      <c r="E141" s="19">
        <f t="shared" si="21"/>
        <v>46745.700000000004</v>
      </c>
      <c r="F141" s="18" t="s">
        <v>34</v>
      </c>
      <c r="G141" s="18">
        <v>820.1</v>
      </c>
      <c r="H141" s="18">
        <v>72</v>
      </c>
      <c r="I141" s="19">
        <f t="shared" si="14"/>
        <v>59047.200000000004</v>
      </c>
      <c r="J141" s="18">
        <v>15</v>
      </c>
      <c r="K141" s="19">
        <f t="shared" si="19"/>
        <v>12301.5</v>
      </c>
      <c r="L141" s="18">
        <f t="shared" si="20"/>
        <v>57</v>
      </c>
      <c r="M141" s="19">
        <f t="shared" si="15"/>
        <v>46745.700000000004</v>
      </c>
    </row>
    <row r="142" spans="1:13" ht="23.25" x14ac:dyDescent="0.35">
      <c r="A142" s="18" t="s">
        <v>77</v>
      </c>
      <c r="B142" s="18" t="s">
        <v>305</v>
      </c>
      <c r="C142" s="18" t="s">
        <v>62</v>
      </c>
      <c r="D142" s="18">
        <v>28</v>
      </c>
      <c r="E142" s="19">
        <f t="shared" si="21"/>
        <v>22962.799999999999</v>
      </c>
      <c r="F142" s="18" t="s">
        <v>34</v>
      </c>
      <c r="G142" s="18">
        <v>820.1</v>
      </c>
      <c r="H142" s="18">
        <v>48</v>
      </c>
      <c r="I142" s="19">
        <f t="shared" ref="I142:I146" si="22">+G142*H142</f>
        <v>39364.800000000003</v>
      </c>
      <c r="J142" s="18">
        <v>20</v>
      </c>
      <c r="K142" s="19">
        <f t="shared" si="19"/>
        <v>16402</v>
      </c>
      <c r="L142" s="18">
        <f t="shared" si="20"/>
        <v>28</v>
      </c>
      <c r="M142" s="19">
        <f t="shared" ref="M142:M146" si="23">+I142-K142</f>
        <v>22962.800000000003</v>
      </c>
    </row>
    <row r="143" spans="1:13" ht="23.25" x14ac:dyDescent="0.35">
      <c r="A143" s="18" t="s">
        <v>77</v>
      </c>
      <c r="B143" s="18" t="s">
        <v>306</v>
      </c>
      <c r="C143" s="18" t="s">
        <v>307</v>
      </c>
      <c r="D143" s="18">
        <v>12</v>
      </c>
      <c r="E143" s="19">
        <v>34800</v>
      </c>
      <c r="F143" s="18" t="s">
        <v>34</v>
      </c>
      <c r="G143" s="21">
        <v>2900</v>
      </c>
      <c r="H143" s="18">
        <v>12</v>
      </c>
      <c r="I143" s="19">
        <f t="shared" si="22"/>
        <v>34800</v>
      </c>
      <c r="J143" s="18">
        <v>0</v>
      </c>
      <c r="K143" s="19">
        <f t="shared" si="19"/>
        <v>0</v>
      </c>
      <c r="L143" s="18">
        <f t="shared" si="20"/>
        <v>12</v>
      </c>
      <c r="M143" s="19">
        <f t="shared" si="23"/>
        <v>34800</v>
      </c>
    </row>
    <row r="144" spans="1:13" ht="23.25" x14ac:dyDescent="0.35">
      <c r="A144" s="18" t="s">
        <v>77</v>
      </c>
      <c r="B144" s="18" t="s">
        <v>308</v>
      </c>
      <c r="C144" s="18" t="s">
        <v>309</v>
      </c>
      <c r="D144" s="18">
        <v>12</v>
      </c>
      <c r="E144" s="19">
        <v>34800</v>
      </c>
      <c r="F144" s="18" t="s">
        <v>34</v>
      </c>
      <c r="G144" s="21">
        <v>2900</v>
      </c>
      <c r="H144" s="18">
        <v>12</v>
      </c>
      <c r="I144" s="19">
        <f t="shared" si="22"/>
        <v>34800</v>
      </c>
      <c r="J144" s="18">
        <v>0</v>
      </c>
      <c r="K144" s="19">
        <f t="shared" si="19"/>
        <v>0</v>
      </c>
      <c r="L144" s="18">
        <f t="shared" si="20"/>
        <v>12</v>
      </c>
      <c r="M144" s="19">
        <f t="shared" si="23"/>
        <v>34800</v>
      </c>
    </row>
    <row r="145" spans="1:13" ht="23.25" x14ac:dyDescent="0.35">
      <c r="A145" s="18" t="s">
        <v>77</v>
      </c>
      <c r="B145" s="18" t="s">
        <v>310</v>
      </c>
      <c r="C145" s="18" t="s">
        <v>311</v>
      </c>
      <c r="D145" s="18">
        <v>12</v>
      </c>
      <c r="E145" s="19">
        <v>34800</v>
      </c>
      <c r="F145" s="18" t="s">
        <v>34</v>
      </c>
      <c r="G145" s="21">
        <v>2900</v>
      </c>
      <c r="H145" s="18">
        <v>12</v>
      </c>
      <c r="I145" s="19">
        <f t="shared" si="22"/>
        <v>34800</v>
      </c>
      <c r="J145" s="18">
        <v>0</v>
      </c>
      <c r="K145" s="19">
        <f t="shared" si="19"/>
        <v>0</v>
      </c>
      <c r="L145" s="18">
        <f t="shared" si="20"/>
        <v>12</v>
      </c>
      <c r="M145" s="19">
        <f t="shared" si="23"/>
        <v>34800</v>
      </c>
    </row>
    <row r="146" spans="1:13" ht="23.25" x14ac:dyDescent="0.35">
      <c r="A146" s="18" t="s">
        <v>77</v>
      </c>
      <c r="B146" s="18" t="s">
        <v>312</v>
      </c>
      <c r="C146" s="18" t="s">
        <v>313</v>
      </c>
      <c r="D146" s="18">
        <v>12</v>
      </c>
      <c r="E146" s="19">
        <v>34800</v>
      </c>
      <c r="F146" s="18" t="s">
        <v>34</v>
      </c>
      <c r="G146" s="21">
        <v>2900</v>
      </c>
      <c r="H146" s="18">
        <v>12</v>
      </c>
      <c r="I146" s="19">
        <f t="shared" si="22"/>
        <v>34800</v>
      </c>
      <c r="J146" s="18">
        <v>0</v>
      </c>
      <c r="K146" s="19">
        <f t="shared" si="19"/>
        <v>0</v>
      </c>
      <c r="L146" s="18">
        <f t="shared" si="20"/>
        <v>12</v>
      </c>
      <c r="M146" s="19">
        <f t="shared" si="23"/>
        <v>34800</v>
      </c>
    </row>
    <row r="147" spans="1:13" ht="23.25" x14ac:dyDescent="0.35">
      <c r="A147" s="18" t="s">
        <v>77</v>
      </c>
      <c r="B147" s="18" t="s">
        <v>314</v>
      </c>
      <c r="C147" s="22" t="s">
        <v>315</v>
      </c>
      <c r="D147" s="22">
        <v>6</v>
      </c>
      <c r="E147" s="23">
        <v>14700</v>
      </c>
      <c r="F147" s="18" t="s">
        <v>34</v>
      </c>
      <c r="G147" s="24">
        <v>2450</v>
      </c>
      <c r="H147" s="22">
        <v>6</v>
      </c>
      <c r="I147" s="21">
        <v>14700</v>
      </c>
      <c r="J147" s="22">
        <v>0</v>
      </c>
      <c r="K147" s="21">
        <v>0</v>
      </c>
      <c r="L147" s="22">
        <v>6</v>
      </c>
      <c r="M147" s="21">
        <v>14700</v>
      </c>
    </row>
    <row r="148" spans="1:13" ht="23.25" x14ac:dyDescent="0.35">
      <c r="A148" s="18" t="s">
        <v>77</v>
      </c>
      <c r="B148" s="18" t="s">
        <v>316</v>
      </c>
      <c r="C148" s="22" t="s">
        <v>317</v>
      </c>
      <c r="D148" s="22">
        <v>6</v>
      </c>
      <c r="E148" s="23">
        <v>14700</v>
      </c>
      <c r="F148" s="18" t="s">
        <v>34</v>
      </c>
      <c r="G148" s="24">
        <v>2450</v>
      </c>
      <c r="H148" s="22">
        <v>6</v>
      </c>
      <c r="I148" s="21">
        <v>14700</v>
      </c>
      <c r="J148" s="22">
        <v>0</v>
      </c>
      <c r="K148" s="21">
        <v>0</v>
      </c>
      <c r="L148" s="22">
        <v>6</v>
      </c>
      <c r="M148" s="21">
        <v>14700</v>
      </c>
    </row>
    <row r="149" spans="1:13" ht="23.25" x14ac:dyDescent="0.35">
      <c r="A149" s="18" t="s">
        <v>77</v>
      </c>
      <c r="B149" s="18" t="s">
        <v>318</v>
      </c>
      <c r="C149" s="22" t="s">
        <v>319</v>
      </c>
      <c r="D149" s="22">
        <v>6</v>
      </c>
      <c r="E149" s="23">
        <v>14700</v>
      </c>
      <c r="F149" s="18" t="s">
        <v>34</v>
      </c>
      <c r="G149" s="24">
        <v>2450</v>
      </c>
      <c r="H149" s="22">
        <v>6</v>
      </c>
      <c r="I149" s="21">
        <v>14700</v>
      </c>
      <c r="J149" s="22">
        <v>0</v>
      </c>
      <c r="K149" s="21">
        <v>0</v>
      </c>
      <c r="L149" s="22">
        <v>6</v>
      </c>
      <c r="M149" s="21">
        <v>14700</v>
      </c>
    </row>
    <row r="150" spans="1:13" ht="23.25" x14ac:dyDescent="0.35">
      <c r="A150" s="18" t="s">
        <v>77</v>
      </c>
      <c r="B150" s="18" t="s">
        <v>320</v>
      </c>
      <c r="C150" s="22" t="s">
        <v>321</v>
      </c>
      <c r="D150" s="22">
        <v>6</v>
      </c>
      <c r="E150" s="23">
        <v>14700</v>
      </c>
      <c r="F150" s="18" t="s">
        <v>34</v>
      </c>
      <c r="G150" s="24">
        <v>2450</v>
      </c>
      <c r="H150" s="22">
        <v>6</v>
      </c>
      <c r="I150" s="21">
        <v>14700</v>
      </c>
      <c r="J150" s="22">
        <v>0</v>
      </c>
      <c r="K150" s="21">
        <v>0</v>
      </c>
      <c r="L150" s="22">
        <v>6</v>
      </c>
      <c r="M150" s="21">
        <v>14700</v>
      </c>
    </row>
    <row r="151" spans="1:13" ht="23.25" x14ac:dyDescent="0.35">
      <c r="A151" s="18" t="s">
        <v>77</v>
      </c>
      <c r="B151" s="18" t="s">
        <v>322</v>
      </c>
      <c r="C151" s="18" t="s">
        <v>323</v>
      </c>
      <c r="D151" s="18">
        <v>4</v>
      </c>
      <c r="E151" s="19">
        <f t="shared" ref="E151:E159" si="24">+D151*G151</f>
        <v>1900</v>
      </c>
      <c r="F151" s="18" t="s">
        <v>34</v>
      </c>
      <c r="G151" s="18">
        <v>475</v>
      </c>
      <c r="H151" s="18">
        <v>7</v>
      </c>
      <c r="I151" s="19">
        <f t="shared" ref="I151:I172" si="25">+G151*H151</f>
        <v>3325</v>
      </c>
      <c r="J151" s="18">
        <v>3</v>
      </c>
      <c r="K151" s="19">
        <f t="shared" ref="K151:K180" si="26">J151*G151</f>
        <v>1425</v>
      </c>
      <c r="L151" s="18">
        <f t="shared" ref="L151:L165" si="27">H151-J151</f>
        <v>4</v>
      </c>
      <c r="M151" s="19">
        <f t="shared" ref="M151:M180" si="28">+I151-K151</f>
        <v>1900</v>
      </c>
    </row>
    <row r="152" spans="1:13" ht="23.25" x14ac:dyDescent="0.35">
      <c r="A152" s="18" t="s">
        <v>77</v>
      </c>
      <c r="B152" s="18" t="s">
        <v>324</v>
      </c>
      <c r="C152" s="18" t="s">
        <v>325</v>
      </c>
      <c r="D152" s="18">
        <v>4</v>
      </c>
      <c r="E152" s="19">
        <f t="shared" si="24"/>
        <v>1900</v>
      </c>
      <c r="F152" s="18" t="s">
        <v>34</v>
      </c>
      <c r="G152" s="18">
        <v>475</v>
      </c>
      <c r="H152" s="18">
        <v>7</v>
      </c>
      <c r="I152" s="19">
        <f t="shared" si="25"/>
        <v>3325</v>
      </c>
      <c r="J152" s="18">
        <v>3</v>
      </c>
      <c r="K152" s="19">
        <f t="shared" si="26"/>
        <v>1425</v>
      </c>
      <c r="L152" s="18">
        <f t="shared" si="27"/>
        <v>4</v>
      </c>
      <c r="M152" s="19">
        <f t="shared" si="28"/>
        <v>1900</v>
      </c>
    </row>
    <row r="153" spans="1:13" ht="23.25" x14ac:dyDescent="0.35">
      <c r="A153" s="18" t="s">
        <v>77</v>
      </c>
      <c r="B153" s="18" t="s">
        <v>326</v>
      </c>
      <c r="C153" s="18" t="s">
        <v>327</v>
      </c>
      <c r="D153" s="18">
        <v>4</v>
      </c>
      <c r="E153" s="19">
        <f t="shared" si="24"/>
        <v>1900</v>
      </c>
      <c r="F153" s="18" t="s">
        <v>34</v>
      </c>
      <c r="G153" s="18">
        <v>475</v>
      </c>
      <c r="H153" s="18">
        <v>7</v>
      </c>
      <c r="I153" s="19">
        <f t="shared" si="25"/>
        <v>3325</v>
      </c>
      <c r="J153" s="18">
        <v>3</v>
      </c>
      <c r="K153" s="19">
        <f t="shared" si="26"/>
        <v>1425</v>
      </c>
      <c r="L153" s="18">
        <f t="shared" si="27"/>
        <v>4</v>
      </c>
      <c r="M153" s="19">
        <f t="shared" si="28"/>
        <v>1900</v>
      </c>
    </row>
    <row r="154" spans="1:13" ht="23.25" x14ac:dyDescent="0.35">
      <c r="A154" s="18" t="s">
        <v>77</v>
      </c>
      <c r="B154" s="18" t="s">
        <v>328</v>
      </c>
      <c r="C154" s="18" t="s">
        <v>329</v>
      </c>
      <c r="D154" s="18">
        <v>4</v>
      </c>
      <c r="E154" s="19">
        <f t="shared" si="24"/>
        <v>1900</v>
      </c>
      <c r="F154" s="18" t="s">
        <v>34</v>
      </c>
      <c r="G154" s="18">
        <v>475</v>
      </c>
      <c r="H154" s="18">
        <v>7</v>
      </c>
      <c r="I154" s="19">
        <f t="shared" si="25"/>
        <v>3325</v>
      </c>
      <c r="J154" s="18">
        <v>3</v>
      </c>
      <c r="K154" s="19">
        <f t="shared" si="26"/>
        <v>1425</v>
      </c>
      <c r="L154" s="18">
        <f t="shared" si="27"/>
        <v>4</v>
      </c>
      <c r="M154" s="19">
        <f t="shared" si="28"/>
        <v>1900</v>
      </c>
    </row>
    <row r="155" spans="1:13" ht="23.25" x14ac:dyDescent="0.35">
      <c r="A155" s="18" t="s">
        <v>42</v>
      </c>
      <c r="B155" s="18" t="s">
        <v>330</v>
      </c>
      <c r="C155" s="18" t="s">
        <v>93</v>
      </c>
      <c r="D155" s="18">
        <v>7</v>
      </c>
      <c r="E155" s="19">
        <f t="shared" si="24"/>
        <v>26600</v>
      </c>
      <c r="F155" s="18" t="s">
        <v>34</v>
      </c>
      <c r="G155" s="21">
        <v>3800</v>
      </c>
      <c r="H155" s="18">
        <v>7</v>
      </c>
      <c r="I155" s="19">
        <f t="shared" si="25"/>
        <v>26600</v>
      </c>
      <c r="J155" s="18">
        <v>0</v>
      </c>
      <c r="K155" s="19">
        <f t="shared" si="26"/>
        <v>0</v>
      </c>
      <c r="L155" s="18">
        <f t="shared" si="27"/>
        <v>7</v>
      </c>
      <c r="M155" s="19">
        <f t="shared" si="28"/>
        <v>26600</v>
      </c>
    </row>
    <row r="156" spans="1:13" ht="23.25" x14ac:dyDescent="0.35">
      <c r="A156" s="18" t="s">
        <v>77</v>
      </c>
      <c r="B156" s="18" t="s">
        <v>331</v>
      </c>
      <c r="C156" s="18" t="s">
        <v>332</v>
      </c>
      <c r="D156" s="18">
        <v>9</v>
      </c>
      <c r="E156" s="19">
        <f t="shared" si="24"/>
        <v>54855</v>
      </c>
      <c r="F156" s="18" t="s">
        <v>34</v>
      </c>
      <c r="G156" s="21">
        <v>6095</v>
      </c>
      <c r="H156" s="18">
        <v>9</v>
      </c>
      <c r="I156" s="19">
        <f t="shared" si="25"/>
        <v>54855</v>
      </c>
      <c r="J156" s="18">
        <v>0</v>
      </c>
      <c r="K156" s="19">
        <f t="shared" si="26"/>
        <v>0</v>
      </c>
      <c r="L156" s="18">
        <f t="shared" si="27"/>
        <v>9</v>
      </c>
      <c r="M156" s="19">
        <f t="shared" si="28"/>
        <v>54855</v>
      </c>
    </row>
    <row r="157" spans="1:13" ht="23.25" x14ac:dyDescent="0.35">
      <c r="A157" s="18" t="s">
        <v>77</v>
      </c>
      <c r="B157" s="18" t="s">
        <v>333</v>
      </c>
      <c r="C157" s="18" t="s">
        <v>334</v>
      </c>
      <c r="D157" s="18">
        <v>8</v>
      </c>
      <c r="E157" s="19">
        <f t="shared" si="24"/>
        <v>51160</v>
      </c>
      <c r="F157" s="18" t="s">
        <v>34</v>
      </c>
      <c r="G157" s="21">
        <v>6395</v>
      </c>
      <c r="H157" s="18">
        <v>8</v>
      </c>
      <c r="I157" s="19">
        <f t="shared" si="25"/>
        <v>51160</v>
      </c>
      <c r="J157" s="18">
        <v>0</v>
      </c>
      <c r="K157" s="19">
        <f t="shared" si="26"/>
        <v>0</v>
      </c>
      <c r="L157" s="18">
        <f t="shared" si="27"/>
        <v>8</v>
      </c>
      <c r="M157" s="19">
        <f t="shared" si="28"/>
        <v>51160</v>
      </c>
    </row>
    <row r="158" spans="1:13" ht="23.25" x14ac:dyDescent="0.35">
      <c r="A158" s="18" t="s">
        <v>77</v>
      </c>
      <c r="B158" s="18" t="s">
        <v>335</v>
      </c>
      <c r="C158" s="18" t="s">
        <v>336</v>
      </c>
      <c r="D158" s="18">
        <v>9</v>
      </c>
      <c r="E158" s="19">
        <f t="shared" si="24"/>
        <v>57555</v>
      </c>
      <c r="F158" s="18" t="s">
        <v>34</v>
      </c>
      <c r="G158" s="21">
        <v>6395</v>
      </c>
      <c r="H158" s="18">
        <v>9</v>
      </c>
      <c r="I158" s="19">
        <f t="shared" si="25"/>
        <v>57555</v>
      </c>
      <c r="J158" s="18">
        <v>0</v>
      </c>
      <c r="K158" s="19">
        <f t="shared" si="26"/>
        <v>0</v>
      </c>
      <c r="L158" s="18">
        <f t="shared" si="27"/>
        <v>9</v>
      </c>
      <c r="M158" s="19">
        <f t="shared" si="28"/>
        <v>57555</v>
      </c>
    </row>
    <row r="159" spans="1:13" ht="23.25" x14ac:dyDescent="0.35">
      <c r="A159" s="18" t="s">
        <v>77</v>
      </c>
      <c r="B159" s="18" t="s">
        <v>337</v>
      </c>
      <c r="C159" s="18" t="s">
        <v>338</v>
      </c>
      <c r="D159" s="18">
        <v>7</v>
      </c>
      <c r="E159" s="19">
        <f t="shared" si="24"/>
        <v>44765</v>
      </c>
      <c r="F159" s="18" t="s">
        <v>34</v>
      </c>
      <c r="G159" s="21">
        <v>6395</v>
      </c>
      <c r="H159" s="18">
        <v>7</v>
      </c>
      <c r="I159" s="19">
        <f t="shared" si="25"/>
        <v>44765</v>
      </c>
      <c r="J159" s="18">
        <v>0</v>
      </c>
      <c r="K159" s="19">
        <f t="shared" si="26"/>
        <v>0</v>
      </c>
      <c r="L159" s="18">
        <f t="shared" si="27"/>
        <v>7</v>
      </c>
      <c r="M159" s="19">
        <f t="shared" si="28"/>
        <v>44765</v>
      </c>
    </row>
    <row r="160" spans="1:13" ht="23.25" x14ac:dyDescent="0.35">
      <c r="A160" s="18" t="s">
        <v>54</v>
      </c>
      <c r="B160" s="18" t="s">
        <v>339</v>
      </c>
      <c r="C160" s="18" t="s">
        <v>340</v>
      </c>
      <c r="D160" s="18">
        <v>5</v>
      </c>
      <c r="E160" s="19">
        <v>36625</v>
      </c>
      <c r="F160" s="18" t="s">
        <v>34</v>
      </c>
      <c r="G160" s="21">
        <v>7325</v>
      </c>
      <c r="H160" s="18">
        <v>5</v>
      </c>
      <c r="I160" s="19">
        <f t="shared" si="25"/>
        <v>36625</v>
      </c>
      <c r="J160" s="18">
        <v>0</v>
      </c>
      <c r="K160" s="19">
        <f t="shared" si="26"/>
        <v>0</v>
      </c>
      <c r="L160" s="18">
        <f t="shared" si="27"/>
        <v>5</v>
      </c>
      <c r="M160" s="19">
        <f t="shared" si="28"/>
        <v>36625</v>
      </c>
    </row>
    <row r="161" spans="1:13" ht="23.25" x14ac:dyDescent="0.35">
      <c r="A161" s="18" t="s">
        <v>54</v>
      </c>
      <c r="B161" s="18" t="s">
        <v>341</v>
      </c>
      <c r="C161" s="18" t="s">
        <v>94</v>
      </c>
      <c r="D161" s="18">
        <v>20</v>
      </c>
      <c r="E161" s="19">
        <f>+D161*G161</f>
        <v>26000</v>
      </c>
      <c r="F161" s="18" t="s">
        <v>34</v>
      </c>
      <c r="G161" s="21">
        <v>1300</v>
      </c>
      <c r="H161" s="18">
        <v>20</v>
      </c>
      <c r="I161" s="19">
        <f t="shared" si="25"/>
        <v>26000</v>
      </c>
      <c r="J161" s="18">
        <v>0</v>
      </c>
      <c r="K161" s="19">
        <f t="shared" si="26"/>
        <v>0</v>
      </c>
      <c r="L161" s="18">
        <f t="shared" si="27"/>
        <v>20</v>
      </c>
      <c r="M161" s="19">
        <f t="shared" si="28"/>
        <v>26000</v>
      </c>
    </row>
    <row r="162" spans="1:13" ht="23.25" x14ac:dyDescent="0.35">
      <c r="A162" s="18" t="s">
        <v>54</v>
      </c>
      <c r="B162" s="18" t="s">
        <v>342</v>
      </c>
      <c r="C162" s="18" t="s">
        <v>343</v>
      </c>
      <c r="D162" s="18">
        <v>4</v>
      </c>
      <c r="E162" s="19">
        <v>5600</v>
      </c>
      <c r="F162" s="18" t="s">
        <v>34</v>
      </c>
      <c r="G162" s="21">
        <v>1400</v>
      </c>
      <c r="H162" s="18">
        <v>12</v>
      </c>
      <c r="I162" s="19">
        <f t="shared" si="25"/>
        <v>16800</v>
      </c>
      <c r="J162" s="18">
        <v>8</v>
      </c>
      <c r="K162" s="19">
        <f t="shared" si="26"/>
        <v>11200</v>
      </c>
      <c r="L162" s="18">
        <f t="shared" si="27"/>
        <v>4</v>
      </c>
      <c r="M162" s="19">
        <f t="shared" si="28"/>
        <v>5600</v>
      </c>
    </row>
    <row r="163" spans="1:13" ht="23.25" x14ac:dyDescent="0.35">
      <c r="A163" s="18" t="s">
        <v>54</v>
      </c>
      <c r="B163" s="18" t="s">
        <v>344</v>
      </c>
      <c r="C163" s="18" t="s">
        <v>345</v>
      </c>
      <c r="D163" s="18">
        <v>4</v>
      </c>
      <c r="E163" s="19">
        <v>5600</v>
      </c>
      <c r="F163" s="18" t="s">
        <v>34</v>
      </c>
      <c r="G163" s="21">
        <v>1400</v>
      </c>
      <c r="H163" s="18">
        <v>12</v>
      </c>
      <c r="I163" s="19">
        <f t="shared" si="25"/>
        <v>16800</v>
      </c>
      <c r="J163" s="18">
        <v>8</v>
      </c>
      <c r="K163" s="19">
        <f t="shared" si="26"/>
        <v>11200</v>
      </c>
      <c r="L163" s="18">
        <f t="shared" si="27"/>
        <v>4</v>
      </c>
      <c r="M163" s="19">
        <f t="shared" si="28"/>
        <v>5600</v>
      </c>
    </row>
    <row r="164" spans="1:13" ht="23.25" x14ac:dyDescent="0.35">
      <c r="A164" s="18" t="s">
        <v>54</v>
      </c>
      <c r="B164" s="18" t="s">
        <v>346</v>
      </c>
      <c r="C164" s="18" t="s">
        <v>347</v>
      </c>
      <c r="D164" s="18">
        <v>4</v>
      </c>
      <c r="E164" s="19">
        <v>5600</v>
      </c>
      <c r="F164" s="18" t="s">
        <v>34</v>
      </c>
      <c r="G164" s="21">
        <v>1400</v>
      </c>
      <c r="H164" s="18">
        <v>12</v>
      </c>
      <c r="I164" s="19">
        <f t="shared" si="25"/>
        <v>16800</v>
      </c>
      <c r="J164" s="18">
        <v>8</v>
      </c>
      <c r="K164" s="19">
        <f t="shared" si="26"/>
        <v>11200</v>
      </c>
      <c r="L164" s="18">
        <f t="shared" si="27"/>
        <v>4</v>
      </c>
      <c r="M164" s="19">
        <f t="shared" si="28"/>
        <v>5600</v>
      </c>
    </row>
    <row r="165" spans="1:13" ht="23.25" x14ac:dyDescent="0.35">
      <c r="A165" s="18" t="s">
        <v>77</v>
      </c>
      <c r="B165" s="18" t="s">
        <v>348</v>
      </c>
      <c r="C165" s="18" t="s">
        <v>349</v>
      </c>
      <c r="D165" s="18">
        <v>4</v>
      </c>
      <c r="E165" s="19">
        <v>5600</v>
      </c>
      <c r="F165" s="18" t="s">
        <v>34</v>
      </c>
      <c r="G165" s="21">
        <v>1400</v>
      </c>
      <c r="H165" s="18">
        <v>12</v>
      </c>
      <c r="I165" s="19">
        <f t="shared" si="25"/>
        <v>16800</v>
      </c>
      <c r="J165" s="18">
        <v>8</v>
      </c>
      <c r="K165" s="19">
        <f t="shared" si="26"/>
        <v>11200</v>
      </c>
      <c r="L165" s="18">
        <f t="shared" si="27"/>
        <v>4</v>
      </c>
      <c r="M165" s="19">
        <f t="shared" si="28"/>
        <v>5600</v>
      </c>
    </row>
    <row r="166" spans="1:13" ht="23.25" x14ac:dyDescent="0.35">
      <c r="A166" s="18" t="s">
        <v>77</v>
      </c>
      <c r="B166" s="18" t="s">
        <v>350</v>
      </c>
      <c r="C166" s="18" t="s">
        <v>95</v>
      </c>
      <c r="D166" s="18">
        <v>0</v>
      </c>
      <c r="E166" s="19">
        <f>+D166*G166</f>
        <v>0</v>
      </c>
      <c r="F166" s="18" t="s">
        <v>34</v>
      </c>
      <c r="G166" s="21">
        <v>2600</v>
      </c>
      <c r="H166" s="18">
        <v>13</v>
      </c>
      <c r="I166" s="19">
        <f t="shared" si="25"/>
        <v>33800</v>
      </c>
      <c r="J166" s="18">
        <v>13</v>
      </c>
      <c r="K166" s="19">
        <f t="shared" si="26"/>
        <v>33800</v>
      </c>
      <c r="L166" s="18">
        <v>0</v>
      </c>
      <c r="M166" s="19">
        <f t="shared" si="28"/>
        <v>0</v>
      </c>
    </row>
    <row r="167" spans="1:13" ht="23.25" x14ac:dyDescent="0.35">
      <c r="A167" s="18" t="s">
        <v>77</v>
      </c>
      <c r="B167" s="18" t="s">
        <v>351</v>
      </c>
      <c r="C167" s="18" t="s">
        <v>97</v>
      </c>
      <c r="D167" s="18">
        <v>0</v>
      </c>
      <c r="E167" s="19">
        <f>+D167*G167</f>
        <v>0</v>
      </c>
      <c r="F167" s="18" t="s">
        <v>34</v>
      </c>
      <c r="G167" s="21">
        <v>2600</v>
      </c>
      <c r="H167" s="18">
        <v>14</v>
      </c>
      <c r="I167" s="19">
        <f t="shared" si="25"/>
        <v>36400</v>
      </c>
      <c r="J167" s="18">
        <v>14</v>
      </c>
      <c r="K167" s="19">
        <f t="shared" si="26"/>
        <v>36400</v>
      </c>
      <c r="L167" s="18">
        <f t="shared" ref="L167:L172" si="29">H167-J167</f>
        <v>0</v>
      </c>
      <c r="M167" s="19">
        <f t="shared" si="28"/>
        <v>0</v>
      </c>
    </row>
    <row r="168" spans="1:13" ht="23.25" x14ac:dyDescent="0.35">
      <c r="A168" s="18" t="s">
        <v>77</v>
      </c>
      <c r="B168" s="18" t="s">
        <v>352</v>
      </c>
      <c r="C168" s="18" t="s">
        <v>96</v>
      </c>
      <c r="D168" s="18">
        <v>0</v>
      </c>
      <c r="E168" s="19">
        <f>+D168*G168</f>
        <v>0</v>
      </c>
      <c r="F168" s="18" t="s">
        <v>34</v>
      </c>
      <c r="G168" s="21">
        <v>2600</v>
      </c>
      <c r="H168" s="18">
        <v>14</v>
      </c>
      <c r="I168" s="19">
        <f t="shared" si="25"/>
        <v>36400</v>
      </c>
      <c r="J168" s="18">
        <v>14</v>
      </c>
      <c r="K168" s="19">
        <f t="shared" si="26"/>
        <v>36400</v>
      </c>
      <c r="L168" s="18">
        <f t="shared" si="29"/>
        <v>0</v>
      </c>
      <c r="M168" s="19">
        <f t="shared" si="28"/>
        <v>0</v>
      </c>
    </row>
    <row r="169" spans="1:13" ht="23.25" x14ac:dyDescent="0.35">
      <c r="A169" s="18" t="s">
        <v>77</v>
      </c>
      <c r="B169" s="18" t="s">
        <v>353</v>
      </c>
      <c r="C169" s="18" t="s">
        <v>98</v>
      </c>
      <c r="D169" s="18">
        <v>0</v>
      </c>
      <c r="E169" s="19">
        <f>+D169*G169</f>
        <v>0</v>
      </c>
      <c r="F169" s="18" t="s">
        <v>34</v>
      </c>
      <c r="G169" s="21">
        <v>2600</v>
      </c>
      <c r="H169" s="18">
        <v>14</v>
      </c>
      <c r="I169" s="19">
        <f t="shared" si="25"/>
        <v>36400</v>
      </c>
      <c r="J169" s="18">
        <v>14</v>
      </c>
      <c r="K169" s="19">
        <f t="shared" si="26"/>
        <v>36400</v>
      </c>
      <c r="L169" s="18">
        <f t="shared" si="29"/>
        <v>0</v>
      </c>
      <c r="M169" s="19">
        <f t="shared" si="28"/>
        <v>0</v>
      </c>
    </row>
    <row r="170" spans="1:13" ht="23.25" x14ac:dyDescent="0.35">
      <c r="A170" s="18" t="s">
        <v>77</v>
      </c>
      <c r="B170" s="18" t="s">
        <v>354</v>
      </c>
      <c r="C170" s="18" t="s">
        <v>102</v>
      </c>
      <c r="D170" s="18">
        <v>0</v>
      </c>
      <c r="E170" s="19">
        <f>+D170*G170</f>
        <v>0</v>
      </c>
      <c r="F170" s="18" t="s">
        <v>34</v>
      </c>
      <c r="G170" s="21">
        <v>12858</v>
      </c>
      <c r="H170" s="18">
        <v>5</v>
      </c>
      <c r="I170" s="19">
        <f t="shared" si="25"/>
        <v>64290</v>
      </c>
      <c r="J170" s="18">
        <v>5</v>
      </c>
      <c r="K170" s="19">
        <f t="shared" si="26"/>
        <v>64290</v>
      </c>
      <c r="L170" s="18">
        <f t="shared" si="29"/>
        <v>0</v>
      </c>
      <c r="M170" s="19">
        <f t="shared" si="28"/>
        <v>0</v>
      </c>
    </row>
    <row r="171" spans="1:13" ht="23.25" x14ac:dyDescent="0.35">
      <c r="A171" s="18" t="s">
        <v>77</v>
      </c>
      <c r="B171" s="18" t="s">
        <v>355</v>
      </c>
      <c r="C171" s="18" t="s">
        <v>356</v>
      </c>
      <c r="D171" s="18">
        <v>0</v>
      </c>
      <c r="E171" s="19">
        <v>0</v>
      </c>
      <c r="F171" s="18" t="s">
        <v>34</v>
      </c>
      <c r="G171" s="21">
        <v>1400</v>
      </c>
      <c r="H171" s="18">
        <v>10</v>
      </c>
      <c r="I171" s="19">
        <f t="shared" si="25"/>
        <v>14000</v>
      </c>
      <c r="J171" s="18">
        <v>10</v>
      </c>
      <c r="K171" s="19">
        <f t="shared" si="26"/>
        <v>14000</v>
      </c>
      <c r="L171" s="18">
        <f t="shared" si="29"/>
        <v>0</v>
      </c>
      <c r="M171" s="19">
        <f t="shared" si="28"/>
        <v>0</v>
      </c>
    </row>
    <row r="172" spans="1:13" ht="23.25" x14ac:dyDescent="0.35">
      <c r="A172" s="18" t="s">
        <v>77</v>
      </c>
      <c r="B172" s="18" t="s">
        <v>357</v>
      </c>
      <c r="C172" s="18" t="s">
        <v>358</v>
      </c>
      <c r="D172" s="18">
        <v>0</v>
      </c>
      <c r="E172" s="19">
        <v>0</v>
      </c>
      <c r="F172" s="18" t="s">
        <v>34</v>
      </c>
      <c r="G172" s="21">
        <v>1100</v>
      </c>
      <c r="H172" s="18">
        <v>10</v>
      </c>
      <c r="I172" s="19">
        <f t="shared" si="25"/>
        <v>11000</v>
      </c>
      <c r="J172" s="18">
        <v>10</v>
      </c>
      <c r="K172" s="19">
        <f t="shared" si="26"/>
        <v>11000</v>
      </c>
      <c r="L172" s="18">
        <f t="shared" si="29"/>
        <v>0</v>
      </c>
      <c r="M172" s="19">
        <f t="shared" si="28"/>
        <v>0</v>
      </c>
    </row>
    <row r="173" spans="1:13" ht="23.25" x14ac:dyDescent="0.35">
      <c r="A173" s="18" t="s">
        <v>77</v>
      </c>
      <c r="B173" s="18" t="s">
        <v>359</v>
      </c>
      <c r="C173" s="18" t="s">
        <v>360</v>
      </c>
      <c r="D173" s="18">
        <v>26</v>
      </c>
      <c r="E173" s="19">
        <v>20800</v>
      </c>
      <c r="F173" s="18" t="s">
        <v>34</v>
      </c>
      <c r="G173" s="21">
        <v>800</v>
      </c>
      <c r="H173" s="18">
        <v>26</v>
      </c>
      <c r="I173" s="19">
        <v>20800</v>
      </c>
      <c r="J173" s="18">
        <v>0</v>
      </c>
      <c r="K173" s="19">
        <f t="shared" si="26"/>
        <v>0</v>
      </c>
      <c r="L173" s="18">
        <v>26</v>
      </c>
      <c r="M173" s="19">
        <f t="shared" si="28"/>
        <v>20800</v>
      </c>
    </row>
    <row r="174" spans="1:13" ht="23.25" x14ac:dyDescent="0.35">
      <c r="A174" s="18" t="s">
        <v>77</v>
      </c>
      <c r="B174" s="18" t="s">
        <v>361</v>
      </c>
      <c r="C174" s="18" t="s">
        <v>362</v>
      </c>
      <c r="D174" s="18">
        <v>0</v>
      </c>
      <c r="E174" s="19">
        <v>0</v>
      </c>
      <c r="F174" s="18" t="s">
        <v>34</v>
      </c>
      <c r="G174" s="21">
        <v>700</v>
      </c>
      <c r="H174" s="18">
        <v>15</v>
      </c>
      <c r="I174" s="19">
        <f>+G174*H174</f>
        <v>10500</v>
      </c>
      <c r="J174" s="18">
        <v>15</v>
      </c>
      <c r="K174" s="19">
        <f t="shared" si="26"/>
        <v>10500</v>
      </c>
      <c r="L174" s="18">
        <f>H174-J174</f>
        <v>0</v>
      </c>
      <c r="M174" s="19">
        <f t="shared" si="28"/>
        <v>0</v>
      </c>
    </row>
    <row r="175" spans="1:13" ht="23.25" x14ac:dyDescent="0.35">
      <c r="A175" s="18" t="s">
        <v>77</v>
      </c>
      <c r="B175" s="18" t="s">
        <v>363</v>
      </c>
      <c r="C175" s="18" t="s">
        <v>99</v>
      </c>
      <c r="D175" s="18">
        <v>0</v>
      </c>
      <c r="E175" s="19">
        <f>+D175*G175</f>
        <v>0</v>
      </c>
      <c r="F175" s="18" t="s">
        <v>34</v>
      </c>
      <c r="G175" s="21">
        <v>800</v>
      </c>
      <c r="H175" s="18">
        <v>12</v>
      </c>
      <c r="I175" s="19">
        <f>+G175*H175</f>
        <v>9600</v>
      </c>
      <c r="J175" s="18">
        <v>12</v>
      </c>
      <c r="K175" s="19">
        <f t="shared" si="26"/>
        <v>9600</v>
      </c>
      <c r="L175" s="18">
        <f>H175-J175</f>
        <v>0</v>
      </c>
      <c r="M175" s="19">
        <f t="shared" si="28"/>
        <v>0</v>
      </c>
    </row>
    <row r="176" spans="1:13" ht="23.25" x14ac:dyDescent="0.35">
      <c r="A176" s="18" t="s">
        <v>77</v>
      </c>
      <c r="B176" s="18" t="s">
        <v>364</v>
      </c>
      <c r="C176" s="18" t="s">
        <v>365</v>
      </c>
      <c r="D176" s="18">
        <v>0</v>
      </c>
      <c r="E176" s="19">
        <v>0</v>
      </c>
      <c r="F176" s="18" t="s">
        <v>34</v>
      </c>
      <c r="G176" s="21">
        <v>5500</v>
      </c>
      <c r="H176" s="18">
        <v>4</v>
      </c>
      <c r="I176" s="19">
        <f>+G176*H176</f>
        <v>22000</v>
      </c>
      <c r="J176" s="18">
        <v>4</v>
      </c>
      <c r="K176" s="19">
        <f t="shared" si="26"/>
        <v>22000</v>
      </c>
      <c r="L176" s="18">
        <f>H176-J176</f>
        <v>0</v>
      </c>
      <c r="M176" s="19">
        <f t="shared" si="28"/>
        <v>0</v>
      </c>
    </row>
    <row r="177" spans="1:13" ht="23.25" x14ac:dyDescent="0.35">
      <c r="A177" s="18" t="s">
        <v>77</v>
      </c>
      <c r="B177" s="18" t="s">
        <v>366</v>
      </c>
      <c r="C177" s="18" t="s">
        <v>367</v>
      </c>
      <c r="D177" s="18">
        <v>6</v>
      </c>
      <c r="E177" s="19">
        <v>6000</v>
      </c>
      <c r="F177" s="18" t="s">
        <v>34</v>
      </c>
      <c r="G177" s="21">
        <v>1000</v>
      </c>
      <c r="H177" s="18">
        <v>12</v>
      </c>
      <c r="I177" s="19">
        <v>12000</v>
      </c>
      <c r="J177" s="18">
        <v>6</v>
      </c>
      <c r="K177" s="19">
        <f t="shared" si="26"/>
        <v>6000</v>
      </c>
      <c r="L177" s="18">
        <v>6</v>
      </c>
      <c r="M177" s="19">
        <f t="shared" si="28"/>
        <v>6000</v>
      </c>
    </row>
    <row r="178" spans="1:13" ht="23.25" x14ac:dyDescent="0.35">
      <c r="A178" s="18" t="s">
        <v>77</v>
      </c>
      <c r="B178" s="18" t="s">
        <v>368</v>
      </c>
      <c r="C178" s="18" t="s">
        <v>100</v>
      </c>
      <c r="D178" s="18">
        <v>20</v>
      </c>
      <c r="E178" s="19">
        <f>+D178*G178</f>
        <v>22000</v>
      </c>
      <c r="F178" s="18" t="s">
        <v>34</v>
      </c>
      <c r="G178" s="21">
        <v>1100</v>
      </c>
      <c r="H178" s="18">
        <v>22</v>
      </c>
      <c r="I178" s="19">
        <f>+G178*H178</f>
        <v>24200</v>
      </c>
      <c r="J178" s="18">
        <v>2</v>
      </c>
      <c r="K178" s="19">
        <f t="shared" si="26"/>
        <v>2200</v>
      </c>
      <c r="L178" s="18">
        <f>H178-J178</f>
        <v>20</v>
      </c>
      <c r="M178" s="19">
        <f t="shared" si="28"/>
        <v>22000</v>
      </c>
    </row>
    <row r="179" spans="1:13" ht="23.25" x14ac:dyDescent="0.35">
      <c r="A179" s="18" t="s">
        <v>77</v>
      </c>
      <c r="B179" s="18" t="s">
        <v>369</v>
      </c>
      <c r="C179" s="18" t="s">
        <v>101</v>
      </c>
      <c r="D179" s="18">
        <v>8</v>
      </c>
      <c r="E179" s="19">
        <f>+D179*G179</f>
        <v>8800</v>
      </c>
      <c r="F179" s="18" t="s">
        <v>34</v>
      </c>
      <c r="G179" s="21">
        <v>1100</v>
      </c>
      <c r="H179" s="18">
        <v>10</v>
      </c>
      <c r="I179" s="19">
        <f>+G179*H179</f>
        <v>11000</v>
      </c>
      <c r="J179" s="18">
        <v>2</v>
      </c>
      <c r="K179" s="19">
        <f t="shared" si="26"/>
        <v>2200</v>
      </c>
      <c r="L179" s="18">
        <f>H179-J179</f>
        <v>8</v>
      </c>
      <c r="M179" s="19">
        <f t="shared" si="28"/>
        <v>8800</v>
      </c>
    </row>
    <row r="180" spans="1:13" ht="23.25" x14ac:dyDescent="0.35">
      <c r="A180" s="18" t="s">
        <v>77</v>
      </c>
      <c r="B180" s="18" t="s">
        <v>370</v>
      </c>
      <c r="C180" s="18" t="s">
        <v>371</v>
      </c>
      <c r="D180" s="18">
        <v>3</v>
      </c>
      <c r="E180" s="19">
        <v>125808.48</v>
      </c>
      <c r="F180" s="18" t="s">
        <v>34</v>
      </c>
      <c r="G180" s="21">
        <v>41936.160000000003</v>
      </c>
      <c r="H180" s="18">
        <v>10</v>
      </c>
      <c r="I180" s="19">
        <f>+G180*H180</f>
        <v>419361.60000000003</v>
      </c>
      <c r="J180" s="18">
        <v>8</v>
      </c>
      <c r="K180" s="19">
        <f t="shared" si="26"/>
        <v>335489.28000000003</v>
      </c>
      <c r="L180" s="18">
        <f>H180-J180</f>
        <v>2</v>
      </c>
      <c r="M180" s="19">
        <f t="shared" si="28"/>
        <v>83872.320000000007</v>
      </c>
    </row>
    <row r="181" spans="1:13" ht="23.25" x14ac:dyDescent="0.35">
      <c r="A181" s="18" t="s">
        <v>77</v>
      </c>
      <c r="B181" s="18" t="s">
        <v>372</v>
      </c>
      <c r="C181" s="22" t="s">
        <v>373</v>
      </c>
      <c r="D181" s="22">
        <v>10</v>
      </c>
      <c r="E181" s="23">
        <v>18000</v>
      </c>
      <c r="F181" s="18" t="s">
        <v>34</v>
      </c>
      <c r="G181" s="24">
        <v>1800</v>
      </c>
      <c r="H181" s="22">
        <v>10</v>
      </c>
      <c r="I181" s="21">
        <v>18000</v>
      </c>
      <c r="J181" s="22">
        <v>10</v>
      </c>
      <c r="K181" s="21">
        <v>18000</v>
      </c>
      <c r="L181" s="22">
        <v>10</v>
      </c>
      <c r="M181" s="21">
        <v>18000</v>
      </c>
    </row>
    <row r="182" spans="1:13" ht="23.25" x14ac:dyDescent="0.35">
      <c r="A182" s="18" t="s">
        <v>67</v>
      </c>
      <c r="B182" s="18" t="s">
        <v>374</v>
      </c>
      <c r="C182" s="22" t="s">
        <v>375</v>
      </c>
      <c r="D182" s="18">
        <v>827</v>
      </c>
      <c r="E182" s="19">
        <f t="shared" ref="E182:E184" si="30">+D182*G182</f>
        <v>33741.599999999999</v>
      </c>
      <c r="F182" s="18" t="s">
        <v>89</v>
      </c>
      <c r="G182" s="18">
        <v>40.799999999999997</v>
      </c>
      <c r="H182" s="18">
        <v>2500</v>
      </c>
      <c r="I182" s="19">
        <f t="shared" ref="I182:I184" si="31">+G182*H182</f>
        <v>102000</v>
      </c>
      <c r="J182" s="18">
        <v>1823</v>
      </c>
      <c r="K182" s="19">
        <f t="shared" ref="K182:K184" si="32">J182*G182</f>
        <v>74378.399999999994</v>
      </c>
      <c r="L182" s="18">
        <f t="shared" ref="L182:L184" si="33">H182-J182</f>
        <v>677</v>
      </c>
      <c r="M182" s="19">
        <f t="shared" ref="M182:M184" si="34">+I182-K182</f>
        <v>27621.600000000006</v>
      </c>
    </row>
    <row r="183" spans="1:13" ht="23.25" x14ac:dyDescent="0.35">
      <c r="A183" s="18" t="s">
        <v>67</v>
      </c>
      <c r="B183" s="18" t="s">
        <v>376</v>
      </c>
      <c r="C183" s="22" t="s">
        <v>377</v>
      </c>
      <c r="D183" s="18">
        <v>542</v>
      </c>
      <c r="E183" s="19">
        <f t="shared" si="30"/>
        <v>41045.660000000003</v>
      </c>
      <c r="F183" s="18" t="s">
        <v>89</v>
      </c>
      <c r="G183" s="18">
        <v>75.73</v>
      </c>
      <c r="H183" s="18">
        <v>1500</v>
      </c>
      <c r="I183" s="19">
        <f t="shared" si="31"/>
        <v>113595</v>
      </c>
      <c r="J183" s="18">
        <v>963</v>
      </c>
      <c r="K183" s="19">
        <f t="shared" si="32"/>
        <v>72927.990000000005</v>
      </c>
      <c r="L183" s="18">
        <f t="shared" si="33"/>
        <v>537</v>
      </c>
      <c r="M183" s="19">
        <f t="shared" si="34"/>
        <v>40667.009999999995</v>
      </c>
    </row>
    <row r="184" spans="1:13" ht="23.25" x14ac:dyDescent="0.35">
      <c r="A184" s="18" t="s">
        <v>54</v>
      </c>
      <c r="B184" s="18" t="s">
        <v>47</v>
      </c>
      <c r="C184" s="18" t="s">
        <v>48</v>
      </c>
      <c r="D184" s="18">
        <v>3</v>
      </c>
      <c r="E184" s="19">
        <f t="shared" si="30"/>
        <v>8550</v>
      </c>
      <c r="F184" s="18" t="s">
        <v>34</v>
      </c>
      <c r="G184" s="18">
        <v>2850</v>
      </c>
      <c r="H184" s="18">
        <v>30</v>
      </c>
      <c r="I184" s="19">
        <f t="shared" si="31"/>
        <v>85500</v>
      </c>
      <c r="J184" s="18">
        <v>27</v>
      </c>
      <c r="K184" s="19">
        <f t="shared" si="32"/>
        <v>76950</v>
      </c>
      <c r="L184" s="18">
        <f t="shared" si="33"/>
        <v>3</v>
      </c>
      <c r="M184" s="19">
        <f t="shared" si="34"/>
        <v>8550</v>
      </c>
    </row>
    <row r="185" spans="1:13" ht="23.25" x14ac:dyDescent="0.35">
      <c r="A185" s="25" t="s">
        <v>114</v>
      </c>
      <c r="B185" s="25"/>
      <c r="C185" s="25"/>
      <c r="D185" s="26">
        <f>SUM(D14:D184)</f>
        <v>14118</v>
      </c>
      <c r="E185" s="26">
        <f>SUM(E14:E184)</f>
        <v>3361972.66</v>
      </c>
      <c r="F185" s="25"/>
      <c r="G185" s="26">
        <f t="shared" ref="G185:M185" si="35">SUM(G14:G184)</f>
        <v>223151.25000000003</v>
      </c>
      <c r="H185" s="26">
        <f t="shared" si="35"/>
        <v>56024</v>
      </c>
      <c r="I185" s="26">
        <f t="shared" si="35"/>
        <v>15322850.490000002</v>
      </c>
      <c r="J185" s="26">
        <f t="shared" si="35"/>
        <v>43159</v>
      </c>
      <c r="K185" s="26">
        <f t="shared" si="35"/>
        <v>12284448.530000003</v>
      </c>
      <c r="L185" s="26">
        <f t="shared" si="35"/>
        <v>12923</v>
      </c>
      <c r="M185" s="26">
        <f t="shared" si="35"/>
        <v>3060812.6599999997</v>
      </c>
    </row>
    <row r="189" spans="1:13" ht="26.25" x14ac:dyDescent="0.4">
      <c r="E189" s="27"/>
      <c r="F189" s="28"/>
      <c r="G189" s="28"/>
    </row>
    <row r="190" spans="1:13" ht="26.25" x14ac:dyDescent="0.4">
      <c r="E190" s="27"/>
      <c r="F190" s="28"/>
      <c r="G190" s="28"/>
    </row>
    <row r="204" spans="1:13" x14ac:dyDescent="0.25">
      <c r="A204" s="3"/>
      <c r="B204" s="3"/>
      <c r="C204" s="3"/>
      <c r="D204" s="3"/>
      <c r="E204" s="1"/>
      <c r="F204" s="3"/>
      <c r="G204" s="3"/>
      <c r="H204" s="3"/>
      <c r="I204" s="2"/>
      <c r="J204" s="4"/>
      <c r="K204" s="3"/>
      <c r="L204" s="1"/>
      <c r="M204" s="2"/>
    </row>
    <row r="205" spans="1:13" x14ac:dyDescent="0.25">
      <c r="A205" s="3"/>
      <c r="B205" s="3"/>
      <c r="C205" s="3"/>
      <c r="D205" s="3"/>
      <c r="E205" s="1"/>
      <c r="F205" s="3"/>
      <c r="G205" s="3"/>
      <c r="H205" s="3"/>
      <c r="I205" s="2"/>
      <c r="J205" s="4"/>
      <c r="K205" s="3"/>
      <c r="L205" s="1"/>
      <c r="M205" s="2"/>
    </row>
    <row r="206" spans="1:13" x14ac:dyDescent="0.25">
      <c r="A206" s="40" t="s">
        <v>0</v>
      </c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</row>
    <row r="207" spans="1:13" ht="18" x14ac:dyDescent="0.25">
      <c r="A207" s="41" t="s">
        <v>1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</row>
    <row r="208" spans="1:13" ht="15.75" x14ac:dyDescent="0.25">
      <c r="A208" s="29" t="s">
        <v>2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ht="15.75" x14ac:dyDescent="0.25">
      <c r="A209" s="29" t="s">
        <v>380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ht="15.75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1:13" ht="15.75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1:13" ht="15.75" thickBot="1" x14ac:dyDescent="0.3">
      <c r="A212" s="5"/>
      <c r="B212" s="5"/>
    </row>
    <row r="213" spans="1:13" ht="16.5" thickBot="1" x14ac:dyDescent="0.3">
      <c r="A213" s="6"/>
      <c r="B213" s="7"/>
      <c r="C213" s="8"/>
      <c r="D213" s="30" t="s">
        <v>3</v>
      </c>
      <c r="E213" s="31"/>
      <c r="F213" s="9"/>
      <c r="G213" s="9"/>
      <c r="H213" s="32" t="s">
        <v>4</v>
      </c>
      <c r="I213" s="33"/>
      <c r="J213" s="34" t="s">
        <v>5</v>
      </c>
      <c r="K213" s="35"/>
      <c r="L213" s="36" t="s">
        <v>6</v>
      </c>
      <c r="M213" s="37"/>
    </row>
    <row r="214" spans="1:13" ht="24" x14ac:dyDescent="0.25">
      <c r="A214" s="10" t="s">
        <v>7</v>
      </c>
      <c r="B214" s="10" t="s">
        <v>8</v>
      </c>
      <c r="C214" s="11" t="s">
        <v>9</v>
      </c>
      <c r="D214" s="12" t="s">
        <v>10</v>
      </c>
      <c r="E214" s="13" t="s">
        <v>11</v>
      </c>
      <c r="F214" s="10" t="s">
        <v>12</v>
      </c>
      <c r="G214" s="10" t="s">
        <v>13</v>
      </c>
      <c r="H214" s="14" t="s">
        <v>14</v>
      </c>
      <c r="I214" s="15" t="s">
        <v>15</v>
      </c>
      <c r="J214" s="16" t="s">
        <v>10</v>
      </c>
      <c r="K214" s="14" t="s">
        <v>15</v>
      </c>
      <c r="L214" s="15" t="s">
        <v>16</v>
      </c>
      <c r="M214" s="15" t="s">
        <v>17</v>
      </c>
    </row>
    <row r="215" spans="1:13" ht="23.25" x14ac:dyDescent="0.35">
      <c r="A215" s="18" t="s">
        <v>67</v>
      </c>
      <c r="B215" s="18" t="s">
        <v>75</v>
      </c>
      <c r="C215" s="18" t="s">
        <v>124</v>
      </c>
      <c r="D215" s="18">
        <v>309</v>
      </c>
      <c r="E215" s="19">
        <f t="shared" ref="E215:E278" si="36">+D215*G215</f>
        <v>247200</v>
      </c>
      <c r="F215" s="18" t="s">
        <v>34</v>
      </c>
      <c r="G215" s="18">
        <v>800</v>
      </c>
      <c r="H215" s="18">
        <v>310</v>
      </c>
      <c r="I215" s="19">
        <f t="shared" ref="I215:I278" si="37">+G215*H215</f>
        <v>248000</v>
      </c>
      <c r="J215" s="18">
        <v>1</v>
      </c>
      <c r="K215" s="19">
        <f t="shared" ref="K215:K249" si="38">J215*G215</f>
        <v>800</v>
      </c>
      <c r="L215" s="18">
        <f t="shared" ref="L215:L283" si="39">H215-J215</f>
        <v>309</v>
      </c>
      <c r="M215" s="19">
        <f t="shared" ref="M215:M278" si="40">+I215-K215</f>
        <v>247200</v>
      </c>
    </row>
    <row r="216" spans="1:13" ht="23.25" x14ac:dyDescent="0.35">
      <c r="A216" s="18" t="s">
        <v>67</v>
      </c>
      <c r="B216" s="18" t="s">
        <v>125</v>
      </c>
      <c r="C216" s="18" t="s">
        <v>126</v>
      </c>
      <c r="D216" s="18">
        <v>57</v>
      </c>
      <c r="E216" s="19">
        <v>29449.62</v>
      </c>
      <c r="F216" s="18" t="s">
        <v>34</v>
      </c>
      <c r="G216" s="18">
        <v>516.66</v>
      </c>
      <c r="H216" s="18">
        <v>287</v>
      </c>
      <c r="I216" s="19">
        <f t="shared" si="37"/>
        <v>148281.41999999998</v>
      </c>
      <c r="J216" s="18">
        <v>264</v>
      </c>
      <c r="K216" s="19">
        <f t="shared" si="38"/>
        <v>136398.24</v>
      </c>
      <c r="L216" s="18">
        <f t="shared" si="39"/>
        <v>23</v>
      </c>
      <c r="M216" s="19">
        <f t="shared" si="40"/>
        <v>11883.179999999993</v>
      </c>
    </row>
    <row r="217" spans="1:13" ht="23.25" x14ac:dyDescent="0.35">
      <c r="A217" s="18" t="s">
        <v>67</v>
      </c>
      <c r="B217" s="18" t="s">
        <v>127</v>
      </c>
      <c r="C217" s="18" t="s">
        <v>118</v>
      </c>
      <c r="D217" s="18">
        <v>1</v>
      </c>
      <c r="E217" s="19">
        <f t="shared" si="36"/>
        <v>150</v>
      </c>
      <c r="F217" s="18" t="s">
        <v>34</v>
      </c>
      <c r="G217" s="18">
        <v>150</v>
      </c>
      <c r="H217" s="18">
        <v>637</v>
      </c>
      <c r="I217" s="19">
        <f t="shared" si="37"/>
        <v>95550</v>
      </c>
      <c r="J217" s="18">
        <v>637</v>
      </c>
      <c r="K217" s="19">
        <f t="shared" si="38"/>
        <v>95550</v>
      </c>
      <c r="L217" s="18">
        <v>0</v>
      </c>
      <c r="M217" s="19">
        <f>L217*G217</f>
        <v>0</v>
      </c>
    </row>
    <row r="218" spans="1:13" ht="23.25" x14ac:dyDescent="0.35">
      <c r="A218" s="18" t="s">
        <v>67</v>
      </c>
      <c r="B218" s="18" t="s">
        <v>19</v>
      </c>
      <c r="C218" s="18" t="s">
        <v>128</v>
      </c>
      <c r="D218" s="18">
        <v>14</v>
      </c>
      <c r="E218" s="19">
        <f t="shared" si="36"/>
        <v>980</v>
      </c>
      <c r="F218" s="18" t="s">
        <v>34</v>
      </c>
      <c r="G218" s="18">
        <v>70</v>
      </c>
      <c r="H218" s="18">
        <v>14</v>
      </c>
      <c r="I218" s="19">
        <f t="shared" si="37"/>
        <v>980</v>
      </c>
      <c r="J218" s="18">
        <v>0</v>
      </c>
      <c r="K218" s="19">
        <f t="shared" si="38"/>
        <v>0</v>
      </c>
      <c r="L218" s="18">
        <v>14</v>
      </c>
      <c r="M218" s="19">
        <f>L218*G218</f>
        <v>980</v>
      </c>
    </row>
    <row r="219" spans="1:13" ht="23.25" x14ac:dyDescent="0.35">
      <c r="A219" s="18" t="s">
        <v>67</v>
      </c>
      <c r="B219" s="18" t="s">
        <v>129</v>
      </c>
      <c r="C219" s="18" t="s">
        <v>130</v>
      </c>
      <c r="D219" s="18">
        <v>1</v>
      </c>
      <c r="E219" s="19">
        <f t="shared" si="36"/>
        <v>695</v>
      </c>
      <c r="F219" s="18" t="s">
        <v>34</v>
      </c>
      <c r="G219" s="18">
        <v>695</v>
      </c>
      <c r="H219" s="18">
        <v>40</v>
      </c>
      <c r="I219" s="19">
        <f t="shared" si="37"/>
        <v>27800</v>
      </c>
      <c r="J219" s="18">
        <v>38</v>
      </c>
      <c r="K219" s="19">
        <f t="shared" si="38"/>
        <v>26410</v>
      </c>
      <c r="L219" s="18">
        <v>1</v>
      </c>
      <c r="M219" s="19">
        <f t="shared" ref="M219:M242" si="41">L219*G219</f>
        <v>695</v>
      </c>
    </row>
    <row r="220" spans="1:13" ht="23.25" x14ac:dyDescent="0.35">
      <c r="A220" s="18" t="s">
        <v>77</v>
      </c>
      <c r="B220" s="18" t="s">
        <v>131</v>
      </c>
      <c r="C220" s="18" t="s">
        <v>132</v>
      </c>
      <c r="D220" s="18">
        <v>4</v>
      </c>
      <c r="E220" s="19">
        <f t="shared" si="36"/>
        <v>500</v>
      </c>
      <c r="F220" s="18" t="s">
        <v>89</v>
      </c>
      <c r="G220" s="18">
        <v>125</v>
      </c>
      <c r="H220" s="18">
        <v>65</v>
      </c>
      <c r="I220" s="19">
        <f t="shared" si="37"/>
        <v>8125</v>
      </c>
      <c r="J220" s="18">
        <v>74</v>
      </c>
      <c r="K220" s="19">
        <f t="shared" si="38"/>
        <v>9250</v>
      </c>
      <c r="L220" s="18">
        <v>3</v>
      </c>
      <c r="M220" s="19">
        <f t="shared" si="41"/>
        <v>375</v>
      </c>
    </row>
    <row r="221" spans="1:13" ht="23.25" x14ac:dyDescent="0.35">
      <c r="A221" s="18" t="s">
        <v>67</v>
      </c>
      <c r="B221" s="18" t="s">
        <v>133</v>
      </c>
      <c r="C221" s="18" t="s">
        <v>134</v>
      </c>
      <c r="D221" s="18">
        <v>15</v>
      </c>
      <c r="E221" s="19">
        <f t="shared" si="36"/>
        <v>1350</v>
      </c>
      <c r="F221" s="18" t="s">
        <v>34</v>
      </c>
      <c r="G221" s="18">
        <v>90</v>
      </c>
      <c r="H221" s="18">
        <v>42</v>
      </c>
      <c r="I221" s="19">
        <f t="shared" si="37"/>
        <v>3780</v>
      </c>
      <c r="J221" s="18">
        <v>27</v>
      </c>
      <c r="K221" s="19">
        <f t="shared" si="38"/>
        <v>2430</v>
      </c>
      <c r="L221" s="18">
        <v>15</v>
      </c>
      <c r="M221" s="19">
        <f t="shared" si="41"/>
        <v>1350</v>
      </c>
    </row>
    <row r="222" spans="1:13" ht="23.25" x14ac:dyDescent="0.35">
      <c r="A222" s="18" t="s">
        <v>77</v>
      </c>
      <c r="B222" s="18" t="s">
        <v>135</v>
      </c>
      <c r="C222" s="18" t="s">
        <v>79</v>
      </c>
      <c r="D222" s="18">
        <v>510</v>
      </c>
      <c r="E222" s="19">
        <f t="shared" si="36"/>
        <v>63750</v>
      </c>
      <c r="F222" s="18" t="s">
        <v>80</v>
      </c>
      <c r="G222" s="18">
        <v>125</v>
      </c>
      <c r="H222" s="18">
        <v>1200</v>
      </c>
      <c r="I222" s="19">
        <f t="shared" si="37"/>
        <v>150000</v>
      </c>
      <c r="J222" s="18">
        <v>713</v>
      </c>
      <c r="K222" s="19">
        <f t="shared" si="38"/>
        <v>89125</v>
      </c>
      <c r="L222" s="18">
        <v>487</v>
      </c>
      <c r="M222" s="19">
        <f t="shared" si="41"/>
        <v>60875</v>
      </c>
    </row>
    <row r="223" spans="1:13" ht="23.25" x14ac:dyDescent="0.35">
      <c r="A223" s="18" t="s">
        <v>77</v>
      </c>
      <c r="B223" s="18" t="s">
        <v>136</v>
      </c>
      <c r="C223" s="18" t="s">
        <v>137</v>
      </c>
      <c r="D223" s="18">
        <v>290</v>
      </c>
      <c r="E223" s="19">
        <f t="shared" si="36"/>
        <v>36250</v>
      </c>
      <c r="F223" s="18" t="s">
        <v>80</v>
      </c>
      <c r="G223" s="18">
        <v>125</v>
      </c>
      <c r="H223" s="18">
        <v>292</v>
      </c>
      <c r="I223" s="19">
        <f t="shared" si="37"/>
        <v>36500</v>
      </c>
      <c r="J223" s="18">
        <v>7</v>
      </c>
      <c r="K223" s="19">
        <f t="shared" si="38"/>
        <v>875</v>
      </c>
      <c r="L223" s="18">
        <v>285</v>
      </c>
      <c r="M223" s="19">
        <f t="shared" si="41"/>
        <v>35625</v>
      </c>
    </row>
    <row r="224" spans="1:13" ht="23.25" x14ac:dyDescent="0.35">
      <c r="A224" s="18" t="s">
        <v>77</v>
      </c>
      <c r="B224" s="18" t="s">
        <v>138</v>
      </c>
      <c r="C224" s="18" t="s">
        <v>139</v>
      </c>
      <c r="D224" s="18">
        <v>284</v>
      </c>
      <c r="E224" s="19">
        <f t="shared" si="36"/>
        <v>35500</v>
      </c>
      <c r="F224" s="18" t="s">
        <v>80</v>
      </c>
      <c r="G224" s="18">
        <v>125</v>
      </c>
      <c r="H224" s="18">
        <v>290</v>
      </c>
      <c r="I224" s="19">
        <f t="shared" si="37"/>
        <v>36250</v>
      </c>
      <c r="J224" s="18">
        <v>6</v>
      </c>
      <c r="K224" s="19">
        <f t="shared" si="38"/>
        <v>750</v>
      </c>
      <c r="L224" s="18">
        <v>284</v>
      </c>
      <c r="M224" s="19">
        <f t="shared" si="41"/>
        <v>35500</v>
      </c>
    </row>
    <row r="225" spans="1:13" ht="23.25" x14ac:dyDescent="0.35">
      <c r="A225" s="18" t="s">
        <v>77</v>
      </c>
      <c r="B225" s="18" t="s">
        <v>140</v>
      </c>
      <c r="C225" s="18" t="s">
        <v>141</v>
      </c>
      <c r="D225" s="18">
        <v>237</v>
      </c>
      <c r="E225" s="19">
        <f t="shared" si="36"/>
        <v>5296.9500000000007</v>
      </c>
      <c r="F225" s="18" t="s">
        <v>34</v>
      </c>
      <c r="G225" s="18">
        <v>22.35</v>
      </c>
      <c r="H225" s="18">
        <v>250</v>
      </c>
      <c r="I225" s="19">
        <f t="shared" si="37"/>
        <v>5587.5</v>
      </c>
      <c r="J225" s="18">
        <v>15</v>
      </c>
      <c r="K225" s="19">
        <f t="shared" si="38"/>
        <v>335.25</v>
      </c>
      <c r="L225" s="18">
        <v>237</v>
      </c>
      <c r="M225" s="19">
        <f t="shared" si="41"/>
        <v>5296.9500000000007</v>
      </c>
    </row>
    <row r="226" spans="1:13" ht="23.25" x14ac:dyDescent="0.35">
      <c r="A226" s="18" t="s">
        <v>77</v>
      </c>
      <c r="B226" s="18" t="s">
        <v>78</v>
      </c>
      <c r="C226" s="18" t="s">
        <v>38</v>
      </c>
      <c r="D226" s="18">
        <v>30</v>
      </c>
      <c r="E226" s="19">
        <f t="shared" si="36"/>
        <v>5250</v>
      </c>
      <c r="F226" s="18" t="s">
        <v>34</v>
      </c>
      <c r="G226" s="18">
        <v>175</v>
      </c>
      <c r="H226" s="18">
        <v>1900</v>
      </c>
      <c r="I226" s="19">
        <f t="shared" si="37"/>
        <v>332500</v>
      </c>
      <c r="J226" s="18">
        <v>1874</v>
      </c>
      <c r="K226" s="19">
        <f t="shared" si="38"/>
        <v>327950</v>
      </c>
      <c r="L226" s="18">
        <v>26</v>
      </c>
      <c r="M226" s="19">
        <f t="shared" si="41"/>
        <v>4550</v>
      </c>
    </row>
    <row r="227" spans="1:13" ht="23.25" x14ac:dyDescent="0.35">
      <c r="A227" s="18" t="s">
        <v>67</v>
      </c>
      <c r="B227" s="18" t="s">
        <v>142</v>
      </c>
      <c r="C227" s="18" t="s">
        <v>143</v>
      </c>
      <c r="D227" s="18">
        <v>21</v>
      </c>
      <c r="E227" s="19">
        <f t="shared" si="36"/>
        <v>5250</v>
      </c>
      <c r="F227" s="18" t="s">
        <v>34</v>
      </c>
      <c r="G227" s="18">
        <v>250</v>
      </c>
      <c r="H227" s="18">
        <v>22</v>
      </c>
      <c r="I227" s="19">
        <f t="shared" si="37"/>
        <v>5500</v>
      </c>
      <c r="J227" s="18">
        <v>3</v>
      </c>
      <c r="K227" s="19">
        <f t="shared" si="38"/>
        <v>750</v>
      </c>
      <c r="L227" s="18">
        <v>18</v>
      </c>
      <c r="M227" s="19">
        <f t="shared" si="41"/>
        <v>4500</v>
      </c>
    </row>
    <row r="228" spans="1:13" ht="23.25" x14ac:dyDescent="0.35">
      <c r="A228" s="18" t="s">
        <v>77</v>
      </c>
      <c r="B228" s="18" t="s">
        <v>103</v>
      </c>
      <c r="C228" s="18" t="s">
        <v>104</v>
      </c>
      <c r="D228" s="18">
        <v>0</v>
      </c>
      <c r="E228" s="19">
        <f t="shared" si="36"/>
        <v>0</v>
      </c>
      <c r="F228" s="18" t="s">
        <v>34</v>
      </c>
      <c r="G228" s="18">
        <v>1062</v>
      </c>
      <c r="H228" s="18">
        <v>25</v>
      </c>
      <c r="I228" s="19">
        <f t="shared" si="37"/>
        <v>26550</v>
      </c>
      <c r="J228" s="18">
        <v>25</v>
      </c>
      <c r="K228" s="19">
        <f t="shared" si="38"/>
        <v>26550</v>
      </c>
      <c r="L228" s="18">
        <v>0</v>
      </c>
      <c r="M228" s="19">
        <v>0</v>
      </c>
    </row>
    <row r="229" spans="1:13" ht="23.25" x14ac:dyDescent="0.35">
      <c r="A229" s="18" t="s">
        <v>77</v>
      </c>
      <c r="B229" s="18" t="s">
        <v>105</v>
      </c>
      <c r="C229" s="18" t="s">
        <v>106</v>
      </c>
      <c r="D229" s="18">
        <v>0</v>
      </c>
      <c r="E229" s="19">
        <f t="shared" si="36"/>
        <v>0</v>
      </c>
      <c r="F229" s="18" t="s">
        <v>34</v>
      </c>
      <c r="G229" s="18">
        <v>1062</v>
      </c>
      <c r="H229" s="18">
        <v>15</v>
      </c>
      <c r="I229" s="19">
        <f t="shared" si="37"/>
        <v>15930</v>
      </c>
      <c r="J229" s="18">
        <v>15</v>
      </c>
      <c r="K229" s="19">
        <f t="shared" si="38"/>
        <v>15930</v>
      </c>
      <c r="L229" s="18">
        <v>0</v>
      </c>
      <c r="M229" s="19">
        <f t="shared" si="41"/>
        <v>0</v>
      </c>
    </row>
    <row r="230" spans="1:13" ht="23.25" x14ac:dyDescent="0.35">
      <c r="A230" s="18" t="s">
        <v>77</v>
      </c>
      <c r="B230" s="18" t="s">
        <v>107</v>
      </c>
      <c r="C230" s="18" t="s">
        <v>108</v>
      </c>
      <c r="D230" s="18">
        <v>0</v>
      </c>
      <c r="E230" s="19">
        <f t="shared" si="36"/>
        <v>0</v>
      </c>
      <c r="F230" s="18" t="s">
        <v>34</v>
      </c>
      <c r="G230" s="18">
        <v>1062</v>
      </c>
      <c r="H230" s="18">
        <v>15</v>
      </c>
      <c r="I230" s="19">
        <f t="shared" si="37"/>
        <v>15930</v>
      </c>
      <c r="J230" s="18">
        <v>15</v>
      </c>
      <c r="K230" s="19">
        <f t="shared" si="38"/>
        <v>15930</v>
      </c>
      <c r="L230" s="18">
        <v>0</v>
      </c>
      <c r="M230" s="19">
        <f t="shared" si="41"/>
        <v>0</v>
      </c>
    </row>
    <row r="231" spans="1:13" ht="23.25" x14ac:dyDescent="0.35">
      <c r="A231" s="18" t="s">
        <v>77</v>
      </c>
      <c r="B231" s="18" t="s">
        <v>109</v>
      </c>
      <c r="C231" s="18" t="s">
        <v>110</v>
      </c>
      <c r="D231" s="18">
        <v>0</v>
      </c>
      <c r="E231" s="19">
        <f t="shared" si="36"/>
        <v>0</v>
      </c>
      <c r="F231" s="18" t="s">
        <v>34</v>
      </c>
      <c r="G231" s="18">
        <v>1062</v>
      </c>
      <c r="H231" s="18">
        <v>15</v>
      </c>
      <c r="I231" s="19">
        <f t="shared" si="37"/>
        <v>15930</v>
      </c>
      <c r="J231" s="18">
        <v>15</v>
      </c>
      <c r="K231" s="19">
        <f t="shared" si="38"/>
        <v>15930</v>
      </c>
      <c r="L231" s="18">
        <v>0</v>
      </c>
      <c r="M231" s="19">
        <f t="shared" si="41"/>
        <v>0</v>
      </c>
    </row>
    <row r="232" spans="1:13" ht="23.25" x14ac:dyDescent="0.35">
      <c r="A232" s="18" t="s">
        <v>67</v>
      </c>
      <c r="B232" s="18" t="s">
        <v>144</v>
      </c>
      <c r="C232" s="18" t="s">
        <v>68</v>
      </c>
      <c r="D232" s="18">
        <v>36</v>
      </c>
      <c r="E232" s="19">
        <f t="shared" si="36"/>
        <v>1800</v>
      </c>
      <c r="F232" s="18" t="s">
        <v>34</v>
      </c>
      <c r="G232" s="18">
        <v>50</v>
      </c>
      <c r="H232" s="18">
        <v>78</v>
      </c>
      <c r="I232" s="19">
        <f t="shared" si="37"/>
        <v>3900</v>
      </c>
      <c r="J232" s="18">
        <v>42</v>
      </c>
      <c r="K232" s="19">
        <f t="shared" si="38"/>
        <v>2100</v>
      </c>
      <c r="L232" s="18">
        <v>36</v>
      </c>
      <c r="M232" s="19">
        <f t="shared" si="41"/>
        <v>1800</v>
      </c>
    </row>
    <row r="233" spans="1:13" ht="23.25" x14ac:dyDescent="0.35">
      <c r="A233" s="18" t="s">
        <v>67</v>
      </c>
      <c r="B233" s="18" t="s">
        <v>145</v>
      </c>
      <c r="C233" s="18" t="s">
        <v>146</v>
      </c>
      <c r="D233" s="18">
        <v>49</v>
      </c>
      <c r="E233" s="19">
        <f t="shared" si="36"/>
        <v>3400.6000000000004</v>
      </c>
      <c r="F233" s="18" t="s">
        <v>34</v>
      </c>
      <c r="G233" s="18">
        <v>69.400000000000006</v>
      </c>
      <c r="H233" s="18">
        <v>60</v>
      </c>
      <c r="I233" s="19">
        <f t="shared" si="37"/>
        <v>4164</v>
      </c>
      <c r="J233" s="18">
        <v>11</v>
      </c>
      <c r="K233" s="19">
        <f t="shared" si="38"/>
        <v>763.40000000000009</v>
      </c>
      <c r="L233" s="18">
        <v>49</v>
      </c>
      <c r="M233" s="19">
        <f t="shared" si="41"/>
        <v>3400.6000000000004</v>
      </c>
    </row>
    <row r="234" spans="1:13" ht="23.25" x14ac:dyDescent="0.35">
      <c r="A234" s="18" t="s">
        <v>111</v>
      </c>
      <c r="B234" s="18" t="s">
        <v>147</v>
      </c>
      <c r="C234" s="18" t="s">
        <v>112</v>
      </c>
      <c r="D234" s="18">
        <v>292</v>
      </c>
      <c r="E234" s="19">
        <f t="shared" si="36"/>
        <v>42126.840000000004</v>
      </c>
      <c r="F234" s="18" t="s">
        <v>34</v>
      </c>
      <c r="G234" s="18">
        <v>144.27000000000001</v>
      </c>
      <c r="H234" s="18">
        <v>559</v>
      </c>
      <c r="I234" s="19">
        <f t="shared" si="37"/>
        <v>80646.930000000008</v>
      </c>
      <c r="J234" s="18">
        <v>297</v>
      </c>
      <c r="K234" s="19">
        <f>J234*G234</f>
        <v>42848.19</v>
      </c>
      <c r="L234" s="18">
        <v>262</v>
      </c>
      <c r="M234" s="19">
        <f t="shared" si="41"/>
        <v>37798.740000000005</v>
      </c>
    </row>
    <row r="235" spans="1:13" ht="23.25" x14ac:dyDescent="0.35">
      <c r="A235" s="18" t="s">
        <v>111</v>
      </c>
      <c r="B235" s="18" t="s">
        <v>148</v>
      </c>
      <c r="C235" s="18" t="s">
        <v>113</v>
      </c>
      <c r="D235" s="18">
        <v>443</v>
      </c>
      <c r="E235" s="19">
        <f t="shared" si="36"/>
        <v>24568.78</v>
      </c>
      <c r="F235" s="18" t="s">
        <v>34</v>
      </c>
      <c r="G235" s="18">
        <v>55.46</v>
      </c>
      <c r="H235" s="18">
        <v>780</v>
      </c>
      <c r="I235" s="19">
        <f t="shared" si="37"/>
        <v>43258.8</v>
      </c>
      <c r="J235" s="18">
        <v>343</v>
      </c>
      <c r="K235" s="19">
        <f>J235*G235</f>
        <v>19022.78</v>
      </c>
      <c r="L235" s="18">
        <v>437</v>
      </c>
      <c r="M235" s="19">
        <v>24236.02</v>
      </c>
    </row>
    <row r="236" spans="1:13" ht="23.25" x14ac:dyDescent="0.35">
      <c r="A236" s="18" t="s">
        <v>77</v>
      </c>
      <c r="B236" s="18" t="s">
        <v>149</v>
      </c>
      <c r="C236" s="18" t="s">
        <v>150</v>
      </c>
      <c r="D236" s="18">
        <v>5</v>
      </c>
      <c r="E236" s="19">
        <f t="shared" si="36"/>
        <v>2500</v>
      </c>
      <c r="F236" s="18" t="s">
        <v>34</v>
      </c>
      <c r="G236" s="18">
        <v>500</v>
      </c>
      <c r="H236" s="18">
        <v>11</v>
      </c>
      <c r="I236" s="19">
        <f t="shared" si="37"/>
        <v>5500</v>
      </c>
      <c r="J236" s="18">
        <v>6</v>
      </c>
      <c r="K236" s="19">
        <f t="shared" si="38"/>
        <v>3000</v>
      </c>
      <c r="L236" s="18">
        <v>5</v>
      </c>
      <c r="M236" s="19">
        <f t="shared" si="41"/>
        <v>2500</v>
      </c>
    </row>
    <row r="237" spans="1:13" ht="23.25" x14ac:dyDescent="0.35">
      <c r="A237" s="18" t="s">
        <v>77</v>
      </c>
      <c r="B237" s="18" t="s">
        <v>151</v>
      </c>
      <c r="C237" s="18" t="s">
        <v>152</v>
      </c>
      <c r="D237" s="18">
        <v>129</v>
      </c>
      <c r="E237" s="19">
        <f t="shared" si="36"/>
        <v>17415</v>
      </c>
      <c r="F237" s="18" t="s">
        <v>34</v>
      </c>
      <c r="G237" s="18">
        <v>135</v>
      </c>
      <c r="H237" s="18">
        <v>132</v>
      </c>
      <c r="I237" s="19">
        <f t="shared" si="37"/>
        <v>17820</v>
      </c>
      <c r="J237" s="18">
        <v>7</v>
      </c>
      <c r="K237" s="19">
        <f t="shared" si="38"/>
        <v>945</v>
      </c>
      <c r="L237" s="18">
        <v>122</v>
      </c>
      <c r="M237" s="19">
        <f t="shared" si="41"/>
        <v>16470</v>
      </c>
    </row>
    <row r="238" spans="1:13" ht="23.25" x14ac:dyDescent="0.35">
      <c r="A238" s="18" t="s">
        <v>77</v>
      </c>
      <c r="B238" s="18" t="s">
        <v>153</v>
      </c>
      <c r="C238" s="18" t="s">
        <v>81</v>
      </c>
      <c r="D238" s="18">
        <v>36</v>
      </c>
      <c r="E238" s="19">
        <f t="shared" si="36"/>
        <v>5940</v>
      </c>
      <c r="F238" s="18" t="s">
        <v>80</v>
      </c>
      <c r="G238" s="18">
        <v>165</v>
      </c>
      <c r="H238" s="18">
        <v>111</v>
      </c>
      <c r="I238" s="19">
        <f t="shared" si="37"/>
        <v>18315</v>
      </c>
      <c r="J238" s="18">
        <v>95</v>
      </c>
      <c r="K238" s="19">
        <f t="shared" si="38"/>
        <v>15675</v>
      </c>
      <c r="L238" s="18">
        <v>35</v>
      </c>
      <c r="M238" s="19">
        <f t="shared" si="41"/>
        <v>5775</v>
      </c>
    </row>
    <row r="239" spans="1:13" ht="23.25" x14ac:dyDescent="0.35">
      <c r="A239" s="18" t="s">
        <v>67</v>
      </c>
      <c r="B239" s="18" t="s">
        <v>154</v>
      </c>
      <c r="C239" s="18" t="s">
        <v>83</v>
      </c>
      <c r="D239" s="18">
        <v>15</v>
      </c>
      <c r="E239" s="19">
        <f t="shared" si="36"/>
        <v>1050</v>
      </c>
      <c r="F239" s="18" t="s">
        <v>80</v>
      </c>
      <c r="G239" s="18">
        <v>70</v>
      </c>
      <c r="H239" s="18">
        <v>105</v>
      </c>
      <c r="I239" s="19">
        <f t="shared" si="37"/>
        <v>7350</v>
      </c>
      <c r="J239" s="18">
        <v>91</v>
      </c>
      <c r="K239" s="19">
        <f>J239*G239</f>
        <v>6370</v>
      </c>
      <c r="L239" s="18">
        <v>14</v>
      </c>
      <c r="M239" s="19">
        <f t="shared" si="41"/>
        <v>980</v>
      </c>
    </row>
    <row r="240" spans="1:13" ht="23.25" x14ac:dyDescent="0.35">
      <c r="A240" s="18" t="s">
        <v>77</v>
      </c>
      <c r="B240" s="18" t="s">
        <v>155</v>
      </c>
      <c r="C240" s="18" t="s">
        <v>74</v>
      </c>
      <c r="D240" s="18">
        <v>17</v>
      </c>
      <c r="E240" s="19">
        <f t="shared" si="36"/>
        <v>748</v>
      </c>
      <c r="F240" s="18" t="s">
        <v>80</v>
      </c>
      <c r="G240" s="18">
        <v>44</v>
      </c>
      <c r="H240" s="18">
        <v>70</v>
      </c>
      <c r="I240" s="19">
        <f t="shared" si="37"/>
        <v>3080</v>
      </c>
      <c r="J240" s="18">
        <v>57</v>
      </c>
      <c r="K240" s="19">
        <f t="shared" si="38"/>
        <v>2508</v>
      </c>
      <c r="L240" s="18">
        <v>17</v>
      </c>
      <c r="M240" s="19">
        <f t="shared" si="41"/>
        <v>748</v>
      </c>
    </row>
    <row r="241" spans="1:13" ht="23.25" x14ac:dyDescent="0.35">
      <c r="A241" s="18" t="s">
        <v>77</v>
      </c>
      <c r="B241" s="18" t="s">
        <v>156</v>
      </c>
      <c r="C241" s="18" t="s">
        <v>157</v>
      </c>
      <c r="D241" s="18">
        <v>302</v>
      </c>
      <c r="E241" s="19">
        <f t="shared" si="36"/>
        <v>5291.04</v>
      </c>
      <c r="F241" s="18" t="s">
        <v>80</v>
      </c>
      <c r="G241" s="18">
        <v>17.52</v>
      </c>
      <c r="H241" s="18">
        <v>495</v>
      </c>
      <c r="I241" s="19">
        <f t="shared" si="37"/>
        <v>8672.4</v>
      </c>
      <c r="J241" s="18">
        <v>199</v>
      </c>
      <c r="K241" s="19">
        <f>J241*G241</f>
        <v>3486.48</v>
      </c>
      <c r="L241" s="18">
        <v>296</v>
      </c>
      <c r="M241" s="19">
        <f t="shared" si="41"/>
        <v>5185.92</v>
      </c>
    </row>
    <row r="242" spans="1:13" ht="23.25" x14ac:dyDescent="0.35">
      <c r="A242" s="18" t="s">
        <v>67</v>
      </c>
      <c r="B242" s="18" t="s">
        <v>158</v>
      </c>
      <c r="C242" s="18" t="s">
        <v>159</v>
      </c>
      <c r="D242" s="18">
        <v>213</v>
      </c>
      <c r="E242" s="19">
        <f t="shared" si="36"/>
        <v>5154.5999999999995</v>
      </c>
      <c r="F242" s="18" t="s">
        <v>80</v>
      </c>
      <c r="G242" s="18">
        <v>24.2</v>
      </c>
      <c r="H242" s="18">
        <v>406</v>
      </c>
      <c r="I242" s="19">
        <f t="shared" si="37"/>
        <v>9825.1999999999989</v>
      </c>
      <c r="J242" s="18">
        <v>208</v>
      </c>
      <c r="K242" s="19">
        <f t="shared" si="38"/>
        <v>5033.5999999999995</v>
      </c>
      <c r="L242" s="18">
        <v>213</v>
      </c>
      <c r="M242" s="19">
        <f t="shared" si="41"/>
        <v>5154.5999999999995</v>
      </c>
    </row>
    <row r="243" spans="1:13" ht="23.25" x14ac:dyDescent="0.35">
      <c r="A243" s="18" t="s">
        <v>49</v>
      </c>
      <c r="B243" s="18" t="s">
        <v>160</v>
      </c>
      <c r="C243" s="18" t="s">
        <v>69</v>
      </c>
      <c r="D243" s="18">
        <v>59</v>
      </c>
      <c r="E243" s="19">
        <f t="shared" si="36"/>
        <v>7375</v>
      </c>
      <c r="F243" s="18" t="s">
        <v>34</v>
      </c>
      <c r="G243" s="20">
        <v>125</v>
      </c>
      <c r="H243" s="18">
        <v>451</v>
      </c>
      <c r="I243" s="19">
        <f t="shared" si="37"/>
        <v>56375</v>
      </c>
      <c r="J243" s="18">
        <v>423</v>
      </c>
      <c r="K243" s="19">
        <f t="shared" si="38"/>
        <v>52875</v>
      </c>
      <c r="L243" s="18">
        <f t="shared" si="39"/>
        <v>28</v>
      </c>
      <c r="M243" s="19">
        <f t="shared" si="40"/>
        <v>3500</v>
      </c>
    </row>
    <row r="244" spans="1:13" ht="23.25" x14ac:dyDescent="0.35">
      <c r="A244" s="18" t="s">
        <v>49</v>
      </c>
      <c r="B244" s="18" t="s">
        <v>50</v>
      </c>
      <c r="C244" s="18" t="s">
        <v>53</v>
      </c>
      <c r="D244" s="18">
        <v>0</v>
      </c>
      <c r="E244" s="19">
        <f t="shared" si="36"/>
        <v>0</v>
      </c>
      <c r="F244" s="18" t="s">
        <v>34</v>
      </c>
      <c r="G244" s="21">
        <v>1000</v>
      </c>
      <c r="H244" s="21">
        <v>4959</v>
      </c>
      <c r="I244" s="19">
        <f t="shared" si="37"/>
        <v>4959000</v>
      </c>
      <c r="J244" s="21">
        <v>4959</v>
      </c>
      <c r="K244" s="19">
        <f t="shared" si="38"/>
        <v>4959000</v>
      </c>
      <c r="L244" s="18">
        <f t="shared" si="39"/>
        <v>0</v>
      </c>
      <c r="M244" s="19">
        <f t="shared" si="40"/>
        <v>0</v>
      </c>
    </row>
    <row r="245" spans="1:13" ht="23.25" x14ac:dyDescent="0.35">
      <c r="A245" s="18" t="s">
        <v>77</v>
      </c>
      <c r="B245" s="18" t="s">
        <v>52</v>
      </c>
      <c r="C245" s="18" t="s">
        <v>51</v>
      </c>
      <c r="D245" s="18">
        <v>0</v>
      </c>
      <c r="E245" s="19">
        <f t="shared" si="36"/>
        <v>0</v>
      </c>
      <c r="F245" s="18" t="s">
        <v>34</v>
      </c>
      <c r="G245" s="18">
        <v>500</v>
      </c>
      <c r="H245" s="18">
        <v>882</v>
      </c>
      <c r="I245" s="19">
        <f t="shared" si="37"/>
        <v>441000</v>
      </c>
      <c r="J245" s="18">
        <v>882</v>
      </c>
      <c r="K245" s="19">
        <f t="shared" si="38"/>
        <v>441000</v>
      </c>
      <c r="L245" s="18">
        <f t="shared" si="39"/>
        <v>0</v>
      </c>
      <c r="M245" s="19">
        <f t="shared" si="40"/>
        <v>0</v>
      </c>
    </row>
    <row r="246" spans="1:13" ht="23.25" x14ac:dyDescent="0.35">
      <c r="A246" s="18" t="s">
        <v>67</v>
      </c>
      <c r="B246" s="18" t="s">
        <v>161</v>
      </c>
      <c r="C246" s="18" t="s">
        <v>162</v>
      </c>
      <c r="D246" s="18">
        <v>56</v>
      </c>
      <c r="E246" s="19">
        <f t="shared" si="36"/>
        <v>5544</v>
      </c>
      <c r="F246" s="18" t="s">
        <v>34</v>
      </c>
      <c r="G246" s="21">
        <v>99</v>
      </c>
      <c r="H246" s="18">
        <v>182</v>
      </c>
      <c r="I246" s="19">
        <f t="shared" si="37"/>
        <v>18018</v>
      </c>
      <c r="J246" s="18">
        <v>131</v>
      </c>
      <c r="K246" s="19">
        <f t="shared" si="38"/>
        <v>12969</v>
      </c>
      <c r="L246" s="18">
        <v>49</v>
      </c>
      <c r="M246" s="19">
        <v>4851</v>
      </c>
    </row>
    <row r="247" spans="1:13" ht="23.25" x14ac:dyDescent="0.35">
      <c r="A247" s="18" t="s">
        <v>67</v>
      </c>
      <c r="B247" s="18" t="s">
        <v>163</v>
      </c>
      <c r="C247" s="18" t="s">
        <v>164</v>
      </c>
      <c r="D247" s="18">
        <v>40</v>
      </c>
      <c r="E247" s="19">
        <f t="shared" si="36"/>
        <v>1400</v>
      </c>
      <c r="F247" s="18" t="s">
        <v>34</v>
      </c>
      <c r="G247" s="21">
        <v>35</v>
      </c>
      <c r="H247" s="18">
        <v>96</v>
      </c>
      <c r="I247" s="19">
        <f t="shared" si="37"/>
        <v>3360</v>
      </c>
      <c r="J247" s="18">
        <v>66</v>
      </c>
      <c r="K247" s="19">
        <f t="shared" si="38"/>
        <v>2310</v>
      </c>
      <c r="L247" s="18">
        <f t="shared" ref="L247" si="42">H247-J247</f>
        <v>30</v>
      </c>
      <c r="M247" s="19">
        <f t="shared" ref="M247" si="43">+I247-K247</f>
        <v>1050</v>
      </c>
    </row>
    <row r="248" spans="1:13" ht="23.25" x14ac:dyDescent="0.35">
      <c r="A248" s="18" t="s">
        <v>67</v>
      </c>
      <c r="B248" s="18" t="s">
        <v>165</v>
      </c>
      <c r="C248" s="18" t="s">
        <v>70</v>
      </c>
      <c r="D248" s="18">
        <v>13</v>
      </c>
      <c r="E248" s="19">
        <f t="shared" si="36"/>
        <v>4875</v>
      </c>
      <c r="F248" s="18" t="s">
        <v>34</v>
      </c>
      <c r="G248" s="18">
        <v>375</v>
      </c>
      <c r="H248" s="18">
        <v>50</v>
      </c>
      <c r="I248" s="19">
        <f t="shared" si="37"/>
        <v>18750</v>
      </c>
      <c r="J248" s="18">
        <v>37</v>
      </c>
      <c r="K248" s="19">
        <f t="shared" si="38"/>
        <v>13875</v>
      </c>
      <c r="L248" s="18">
        <f t="shared" si="39"/>
        <v>13</v>
      </c>
      <c r="M248" s="19">
        <f t="shared" si="40"/>
        <v>4875</v>
      </c>
    </row>
    <row r="249" spans="1:13" ht="23.25" x14ac:dyDescent="0.35">
      <c r="A249" s="18" t="s">
        <v>27</v>
      </c>
      <c r="B249" s="18" t="s">
        <v>166</v>
      </c>
      <c r="C249" s="18" t="s">
        <v>167</v>
      </c>
      <c r="D249" s="18">
        <v>197</v>
      </c>
      <c r="E249" s="19">
        <f t="shared" si="36"/>
        <v>6501</v>
      </c>
      <c r="F249" s="18" t="s">
        <v>34</v>
      </c>
      <c r="G249" s="18">
        <v>33</v>
      </c>
      <c r="H249" s="18">
        <v>200</v>
      </c>
      <c r="I249" s="19">
        <f t="shared" si="37"/>
        <v>6600</v>
      </c>
      <c r="J249" s="18">
        <v>3</v>
      </c>
      <c r="K249" s="19">
        <f t="shared" si="38"/>
        <v>99</v>
      </c>
      <c r="L249" s="18">
        <f t="shared" si="39"/>
        <v>197</v>
      </c>
      <c r="M249" s="19">
        <f t="shared" si="40"/>
        <v>6501</v>
      </c>
    </row>
    <row r="250" spans="1:13" ht="23.25" x14ac:dyDescent="0.35">
      <c r="A250" s="18" t="s">
        <v>77</v>
      </c>
      <c r="B250" s="18" t="s">
        <v>168</v>
      </c>
      <c r="C250" s="18" t="s">
        <v>82</v>
      </c>
      <c r="D250" s="18">
        <v>0</v>
      </c>
      <c r="E250" s="19">
        <f>+D250*G250</f>
        <v>0</v>
      </c>
      <c r="F250" s="18" t="s">
        <v>34</v>
      </c>
      <c r="G250" s="21">
        <v>1275</v>
      </c>
      <c r="H250" s="18">
        <v>20</v>
      </c>
      <c r="I250" s="19">
        <f>+G250*H250</f>
        <v>25500</v>
      </c>
      <c r="J250" s="18">
        <v>20</v>
      </c>
      <c r="K250" s="19">
        <f>J250*G250</f>
        <v>25500</v>
      </c>
      <c r="L250" s="18">
        <f>H250-J250</f>
        <v>0</v>
      </c>
      <c r="M250" s="19">
        <f>+I250-K250</f>
        <v>0</v>
      </c>
    </row>
    <row r="251" spans="1:13" ht="23.25" x14ac:dyDescent="0.35">
      <c r="A251" s="18" t="s">
        <v>77</v>
      </c>
      <c r="B251" s="18" t="s">
        <v>169</v>
      </c>
      <c r="C251" s="18" t="s">
        <v>381</v>
      </c>
      <c r="D251" s="18">
        <v>2</v>
      </c>
      <c r="E251" s="19">
        <f>+D251*G251</f>
        <v>500</v>
      </c>
      <c r="F251" s="18" t="s">
        <v>34</v>
      </c>
      <c r="G251" s="21">
        <v>250</v>
      </c>
      <c r="H251" s="18">
        <v>10</v>
      </c>
      <c r="I251" s="19">
        <f>+G251*H251</f>
        <v>2500</v>
      </c>
      <c r="J251" s="18">
        <v>8</v>
      </c>
      <c r="K251" s="19">
        <f>J251*G251</f>
        <v>2000</v>
      </c>
      <c r="L251" s="18">
        <f>H251-J251</f>
        <v>2</v>
      </c>
      <c r="M251" s="19">
        <f>+I251-K251</f>
        <v>500</v>
      </c>
    </row>
    <row r="252" spans="1:13" ht="23.25" x14ac:dyDescent="0.35">
      <c r="A252" s="18" t="s">
        <v>67</v>
      </c>
      <c r="B252" s="18" t="s">
        <v>72</v>
      </c>
      <c r="C252" s="18" t="s">
        <v>73</v>
      </c>
      <c r="D252" s="18">
        <v>193</v>
      </c>
      <c r="E252" s="19">
        <f t="shared" si="36"/>
        <v>52689</v>
      </c>
      <c r="F252" s="18" t="s">
        <v>34</v>
      </c>
      <c r="G252" s="18">
        <v>273</v>
      </c>
      <c r="H252" s="18">
        <v>365</v>
      </c>
      <c r="I252" s="19">
        <f t="shared" si="37"/>
        <v>99645</v>
      </c>
      <c r="J252" s="18">
        <v>187</v>
      </c>
      <c r="K252" s="19">
        <v>45864</v>
      </c>
      <c r="L252" s="18">
        <f t="shared" si="39"/>
        <v>178</v>
      </c>
      <c r="M252" s="19">
        <v>48594</v>
      </c>
    </row>
    <row r="253" spans="1:13" ht="23.25" x14ac:dyDescent="0.35">
      <c r="A253" s="18" t="s">
        <v>67</v>
      </c>
      <c r="B253" s="18" t="s">
        <v>72</v>
      </c>
      <c r="C253" s="18" t="s">
        <v>171</v>
      </c>
      <c r="D253" s="18">
        <v>7</v>
      </c>
      <c r="E253" s="19">
        <f t="shared" si="36"/>
        <v>1050</v>
      </c>
      <c r="F253" s="18" t="s">
        <v>34</v>
      </c>
      <c r="G253" s="21">
        <v>150</v>
      </c>
      <c r="H253" s="18">
        <v>16</v>
      </c>
      <c r="I253" s="19">
        <f t="shared" si="37"/>
        <v>2400</v>
      </c>
      <c r="J253" s="18">
        <v>11</v>
      </c>
      <c r="K253" s="19">
        <f t="shared" ref="K253:K257" si="44">J253*G253</f>
        <v>1650</v>
      </c>
      <c r="L253" s="18">
        <f t="shared" si="39"/>
        <v>5</v>
      </c>
      <c r="M253" s="19">
        <f t="shared" si="40"/>
        <v>750</v>
      </c>
    </row>
    <row r="254" spans="1:13" ht="23.25" x14ac:dyDescent="0.35">
      <c r="A254" s="18" t="s">
        <v>77</v>
      </c>
      <c r="B254" s="18" t="s">
        <v>172</v>
      </c>
      <c r="C254" s="18" t="s">
        <v>173</v>
      </c>
      <c r="D254" s="18">
        <v>99</v>
      </c>
      <c r="E254" s="19">
        <f t="shared" si="36"/>
        <v>1980</v>
      </c>
      <c r="F254" s="18" t="s">
        <v>34</v>
      </c>
      <c r="G254" s="21">
        <v>20</v>
      </c>
      <c r="H254" s="18">
        <v>100</v>
      </c>
      <c r="I254" s="19">
        <f t="shared" si="37"/>
        <v>2000</v>
      </c>
      <c r="J254" s="18">
        <v>1</v>
      </c>
      <c r="K254" s="19">
        <f t="shared" si="44"/>
        <v>20</v>
      </c>
      <c r="L254" s="18">
        <f t="shared" si="39"/>
        <v>99</v>
      </c>
      <c r="M254" s="19">
        <f t="shared" si="40"/>
        <v>1980</v>
      </c>
    </row>
    <row r="255" spans="1:13" ht="23.25" x14ac:dyDescent="0.35">
      <c r="A255" s="18" t="s">
        <v>77</v>
      </c>
      <c r="B255" s="18" t="s">
        <v>174</v>
      </c>
      <c r="C255" s="18" t="s">
        <v>84</v>
      </c>
      <c r="D255" s="18">
        <v>15</v>
      </c>
      <c r="E255" s="19">
        <f t="shared" si="36"/>
        <v>2355</v>
      </c>
      <c r="F255" s="18" t="s">
        <v>34</v>
      </c>
      <c r="G255" s="21">
        <v>157</v>
      </c>
      <c r="H255" s="18">
        <v>95</v>
      </c>
      <c r="I255" s="19">
        <f t="shared" si="37"/>
        <v>14915</v>
      </c>
      <c r="J255" s="18">
        <v>80</v>
      </c>
      <c r="K255" s="19">
        <f t="shared" si="44"/>
        <v>12560</v>
      </c>
      <c r="L255" s="18">
        <f t="shared" si="39"/>
        <v>15</v>
      </c>
      <c r="M255" s="19">
        <f t="shared" si="40"/>
        <v>2355</v>
      </c>
    </row>
    <row r="256" spans="1:13" ht="23.25" x14ac:dyDescent="0.35">
      <c r="A256" s="18" t="s">
        <v>77</v>
      </c>
      <c r="B256" s="18" t="s">
        <v>175</v>
      </c>
      <c r="C256" s="18" t="s">
        <v>176</v>
      </c>
      <c r="D256" s="18">
        <v>5</v>
      </c>
      <c r="E256" s="19">
        <f t="shared" si="36"/>
        <v>1562.5</v>
      </c>
      <c r="F256" s="18" t="s">
        <v>34</v>
      </c>
      <c r="G256" s="21">
        <v>312.5</v>
      </c>
      <c r="H256" s="18">
        <v>24</v>
      </c>
      <c r="I256" s="19">
        <f t="shared" si="37"/>
        <v>7500</v>
      </c>
      <c r="J256" s="18">
        <v>19</v>
      </c>
      <c r="K256" s="19">
        <f t="shared" si="44"/>
        <v>5937.5</v>
      </c>
      <c r="L256" s="18">
        <f t="shared" si="39"/>
        <v>5</v>
      </c>
      <c r="M256" s="19">
        <f t="shared" si="40"/>
        <v>1562.5</v>
      </c>
    </row>
    <row r="257" spans="1:13" ht="23.25" x14ac:dyDescent="0.35">
      <c r="A257" s="18" t="s">
        <v>77</v>
      </c>
      <c r="B257" s="18" t="s">
        <v>177</v>
      </c>
      <c r="C257" s="18" t="s">
        <v>178</v>
      </c>
      <c r="D257" s="18">
        <v>24</v>
      </c>
      <c r="E257" s="19">
        <f t="shared" si="36"/>
        <v>7500</v>
      </c>
      <c r="F257" s="18" t="s">
        <v>34</v>
      </c>
      <c r="G257" s="21">
        <v>312.5</v>
      </c>
      <c r="H257" s="18">
        <v>24</v>
      </c>
      <c r="I257" s="19">
        <f t="shared" si="37"/>
        <v>7500</v>
      </c>
      <c r="J257" s="18">
        <v>0</v>
      </c>
      <c r="K257" s="19">
        <f t="shared" si="44"/>
        <v>0</v>
      </c>
      <c r="L257" s="18">
        <f t="shared" si="39"/>
        <v>24</v>
      </c>
      <c r="M257" s="19">
        <f t="shared" si="40"/>
        <v>7500</v>
      </c>
    </row>
    <row r="258" spans="1:13" ht="23.25" x14ac:dyDescent="0.35">
      <c r="A258" s="18" t="s">
        <v>27</v>
      </c>
      <c r="B258" s="18" t="s">
        <v>179</v>
      </c>
      <c r="C258" s="18" t="s">
        <v>33</v>
      </c>
      <c r="D258" s="18">
        <v>113</v>
      </c>
      <c r="E258" s="19">
        <f>+D258*G258</f>
        <v>109986.29000000001</v>
      </c>
      <c r="F258" s="18" t="s">
        <v>34</v>
      </c>
      <c r="G258" s="21">
        <v>973.33</v>
      </c>
      <c r="H258" s="18">
        <v>170</v>
      </c>
      <c r="I258" s="19">
        <f>+G258*H258</f>
        <v>165466.1</v>
      </c>
      <c r="J258" s="18">
        <v>60</v>
      </c>
      <c r="K258" s="19">
        <f>J258*G258</f>
        <v>58399.8</v>
      </c>
      <c r="L258" s="18">
        <f>H258-J258</f>
        <v>110</v>
      </c>
      <c r="M258" s="19">
        <f>+I258-K258</f>
        <v>107066.3</v>
      </c>
    </row>
    <row r="259" spans="1:13" ht="23.25" x14ac:dyDescent="0.35">
      <c r="A259" s="18" t="s">
        <v>27</v>
      </c>
      <c r="B259" s="18" t="s">
        <v>180</v>
      </c>
      <c r="C259" s="18" t="s">
        <v>117</v>
      </c>
      <c r="D259" s="18">
        <v>2</v>
      </c>
      <c r="E259" s="19">
        <f t="shared" si="36"/>
        <v>940</v>
      </c>
      <c r="F259" s="18" t="s">
        <v>28</v>
      </c>
      <c r="G259" s="18">
        <v>470</v>
      </c>
      <c r="H259" s="18">
        <v>365</v>
      </c>
      <c r="I259" s="19">
        <f t="shared" si="37"/>
        <v>171550</v>
      </c>
      <c r="J259" s="18">
        <v>363</v>
      </c>
      <c r="K259" s="19">
        <f t="shared" ref="K259:K314" si="45">J259*G259</f>
        <v>170610</v>
      </c>
      <c r="L259" s="18">
        <f t="shared" si="39"/>
        <v>2</v>
      </c>
      <c r="M259" s="19">
        <f t="shared" si="40"/>
        <v>940</v>
      </c>
    </row>
    <row r="260" spans="1:13" ht="23.25" x14ac:dyDescent="0.35">
      <c r="A260" s="18" t="s">
        <v>27</v>
      </c>
      <c r="B260" s="18" t="s">
        <v>181</v>
      </c>
      <c r="C260" s="18" t="s">
        <v>182</v>
      </c>
      <c r="D260" s="18">
        <v>5</v>
      </c>
      <c r="E260" s="19">
        <f t="shared" si="36"/>
        <v>2612.5</v>
      </c>
      <c r="F260" s="18" t="s">
        <v>28</v>
      </c>
      <c r="G260" s="18">
        <v>522.5</v>
      </c>
      <c r="H260" s="18">
        <v>34</v>
      </c>
      <c r="I260" s="19">
        <f t="shared" si="37"/>
        <v>17765</v>
      </c>
      <c r="J260" s="18">
        <v>29</v>
      </c>
      <c r="K260" s="19">
        <f t="shared" si="45"/>
        <v>15152.5</v>
      </c>
      <c r="L260" s="18">
        <f t="shared" si="39"/>
        <v>5</v>
      </c>
      <c r="M260" s="19">
        <f t="shared" si="40"/>
        <v>2612.5</v>
      </c>
    </row>
    <row r="261" spans="1:13" ht="23.25" x14ac:dyDescent="0.35">
      <c r="A261" s="18" t="s">
        <v>27</v>
      </c>
      <c r="B261" s="18" t="s">
        <v>183</v>
      </c>
      <c r="C261" s="18" t="s">
        <v>184</v>
      </c>
      <c r="D261" s="18">
        <v>556</v>
      </c>
      <c r="E261" s="19">
        <f>+D261*G261</f>
        <v>9730</v>
      </c>
      <c r="F261" s="18" t="s">
        <v>34</v>
      </c>
      <c r="G261" s="21">
        <v>17.5</v>
      </c>
      <c r="H261" s="18">
        <v>760</v>
      </c>
      <c r="I261" s="19">
        <f>+G261*H261</f>
        <v>13300</v>
      </c>
      <c r="J261" s="18">
        <v>204</v>
      </c>
      <c r="K261" s="19">
        <f>J261*G261</f>
        <v>3570</v>
      </c>
      <c r="L261" s="18">
        <f>H261-J261</f>
        <v>556</v>
      </c>
      <c r="M261" s="19">
        <f>+I261-K261</f>
        <v>9730</v>
      </c>
    </row>
    <row r="262" spans="1:13" ht="23.25" x14ac:dyDescent="0.35">
      <c r="A262" s="18" t="s">
        <v>42</v>
      </c>
      <c r="B262" s="18" t="s">
        <v>185</v>
      </c>
      <c r="C262" s="18" t="s">
        <v>43</v>
      </c>
      <c r="D262" s="18">
        <v>1</v>
      </c>
      <c r="E262" s="19">
        <f t="shared" ref="E262:E263" si="46">+D262*G262</f>
        <v>510</v>
      </c>
      <c r="F262" s="18" t="s">
        <v>30</v>
      </c>
      <c r="G262" s="18">
        <v>510</v>
      </c>
      <c r="H262" s="18">
        <v>170</v>
      </c>
      <c r="I262" s="19">
        <f t="shared" ref="I262:I263" si="47">+G262*H262</f>
        <v>86700</v>
      </c>
      <c r="J262" s="18">
        <v>170</v>
      </c>
      <c r="K262" s="19">
        <f t="shared" ref="K262:K263" si="48">J262*G262</f>
        <v>86700</v>
      </c>
      <c r="L262" s="18">
        <f t="shared" ref="L262:L263" si="49">H262-J262</f>
        <v>0</v>
      </c>
      <c r="M262" s="19">
        <f t="shared" ref="M262:M263" si="50">+I262-K262</f>
        <v>0</v>
      </c>
    </row>
    <row r="263" spans="1:13" ht="23.25" x14ac:dyDescent="0.35">
      <c r="A263" s="18" t="s">
        <v>42</v>
      </c>
      <c r="B263" s="18" t="s">
        <v>186</v>
      </c>
      <c r="C263" s="18" t="s">
        <v>44</v>
      </c>
      <c r="D263" s="18">
        <v>1</v>
      </c>
      <c r="E263" s="19">
        <f t="shared" si="46"/>
        <v>660</v>
      </c>
      <c r="F263" s="18" t="s">
        <v>30</v>
      </c>
      <c r="G263" s="18">
        <v>660</v>
      </c>
      <c r="H263" s="18">
        <v>190</v>
      </c>
      <c r="I263" s="19">
        <f t="shared" si="47"/>
        <v>125400</v>
      </c>
      <c r="J263" s="18">
        <v>190</v>
      </c>
      <c r="K263" s="19">
        <f t="shared" si="48"/>
        <v>125400</v>
      </c>
      <c r="L263" s="18">
        <f t="shared" si="49"/>
        <v>0</v>
      </c>
      <c r="M263" s="19">
        <f t="shared" si="50"/>
        <v>0</v>
      </c>
    </row>
    <row r="264" spans="1:13" ht="23.25" x14ac:dyDescent="0.35">
      <c r="A264" s="18" t="s">
        <v>67</v>
      </c>
      <c r="B264" s="18" t="s">
        <v>187</v>
      </c>
      <c r="C264" s="18" t="s">
        <v>188</v>
      </c>
      <c r="D264" s="18">
        <v>1</v>
      </c>
      <c r="E264" s="19">
        <f t="shared" si="36"/>
        <v>358.33</v>
      </c>
      <c r="F264" s="18" t="s">
        <v>34</v>
      </c>
      <c r="G264" s="21">
        <v>358.33</v>
      </c>
      <c r="H264" s="18">
        <v>150</v>
      </c>
      <c r="I264" s="19">
        <f t="shared" si="37"/>
        <v>53749.5</v>
      </c>
      <c r="J264" s="18">
        <v>150</v>
      </c>
      <c r="K264" s="19">
        <f t="shared" si="45"/>
        <v>53749.5</v>
      </c>
      <c r="L264" s="18">
        <f t="shared" si="39"/>
        <v>0</v>
      </c>
      <c r="M264" s="19">
        <f t="shared" si="40"/>
        <v>0</v>
      </c>
    </row>
    <row r="265" spans="1:13" ht="23.25" x14ac:dyDescent="0.35">
      <c r="A265" s="18" t="s">
        <v>54</v>
      </c>
      <c r="B265" s="18" t="s">
        <v>189</v>
      </c>
      <c r="C265" s="18" t="s">
        <v>121</v>
      </c>
      <c r="D265" s="18">
        <v>42</v>
      </c>
      <c r="E265" s="19">
        <f t="shared" si="36"/>
        <v>13650</v>
      </c>
      <c r="F265" s="18" t="s">
        <v>34</v>
      </c>
      <c r="G265" s="21">
        <v>325</v>
      </c>
      <c r="H265" s="18">
        <v>71</v>
      </c>
      <c r="I265" s="19">
        <f t="shared" si="37"/>
        <v>23075</v>
      </c>
      <c r="J265" s="18">
        <v>31</v>
      </c>
      <c r="K265" s="19">
        <f t="shared" si="45"/>
        <v>10075</v>
      </c>
      <c r="L265" s="18">
        <v>40</v>
      </c>
      <c r="M265" s="19">
        <v>13000</v>
      </c>
    </row>
    <row r="266" spans="1:13" ht="23.25" x14ac:dyDescent="0.35">
      <c r="A266" s="18" t="s">
        <v>67</v>
      </c>
      <c r="B266" s="18" t="s">
        <v>190</v>
      </c>
      <c r="C266" s="18" t="s">
        <v>191</v>
      </c>
      <c r="D266" s="18">
        <v>16</v>
      </c>
      <c r="E266" s="19">
        <f t="shared" si="36"/>
        <v>7221.6</v>
      </c>
      <c r="F266" s="18" t="s">
        <v>34</v>
      </c>
      <c r="G266" s="18">
        <v>451.35</v>
      </c>
      <c r="H266" s="18">
        <v>150</v>
      </c>
      <c r="I266" s="19">
        <f t="shared" si="37"/>
        <v>67702.5</v>
      </c>
      <c r="J266" s="18">
        <v>136</v>
      </c>
      <c r="K266" s="19">
        <f t="shared" si="45"/>
        <v>61383.600000000006</v>
      </c>
      <c r="L266" s="18">
        <f t="shared" si="39"/>
        <v>14</v>
      </c>
      <c r="M266" s="19">
        <f t="shared" si="40"/>
        <v>6318.8999999999942</v>
      </c>
    </row>
    <row r="267" spans="1:13" ht="23.25" x14ac:dyDescent="0.35">
      <c r="A267" s="18" t="s">
        <v>67</v>
      </c>
      <c r="B267" s="18" t="s">
        <v>192</v>
      </c>
      <c r="C267" s="18" t="s">
        <v>193</v>
      </c>
      <c r="D267" s="18">
        <v>70</v>
      </c>
      <c r="E267" s="19">
        <f t="shared" si="36"/>
        <v>42000</v>
      </c>
      <c r="F267" s="18" t="s">
        <v>34</v>
      </c>
      <c r="G267" s="18">
        <v>600</v>
      </c>
      <c r="H267" s="18">
        <v>88</v>
      </c>
      <c r="I267" s="19">
        <f t="shared" si="37"/>
        <v>52800</v>
      </c>
      <c r="J267" s="18">
        <v>19</v>
      </c>
      <c r="K267" s="19">
        <f t="shared" si="45"/>
        <v>11400</v>
      </c>
      <c r="L267" s="18">
        <v>69</v>
      </c>
      <c r="M267" s="19">
        <f t="shared" si="40"/>
        <v>41400</v>
      </c>
    </row>
    <row r="268" spans="1:13" ht="23.25" x14ac:dyDescent="0.35">
      <c r="A268" s="18" t="s">
        <v>67</v>
      </c>
      <c r="B268" s="18" t="s">
        <v>194</v>
      </c>
      <c r="C268" s="18" t="s">
        <v>195</v>
      </c>
      <c r="D268" s="18">
        <v>39</v>
      </c>
      <c r="E268" s="19">
        <f t="shared" si="36"/>
        <v>5850</v>
      </c>
      <c r="F268" s="18" t="s">
        <v>34</v>
      </c>
      <c r="G268" s="18">
        <v>150</v>
      </c>
      <c r="H268" s="18">
        <v>638</v>
      </c>
      <c r="I268" s="19">
        <f t="shared" si="37"/>
        <v>95700</v>
      </c>
      <c r="J268" s="18">
        <v>638</v>
      </c>
      <c r="K268" s="19">
        <f t="shared" si="45"/>
        <v>95700</v>
      </c>
      <c r="L268" s="18">
        <v>0</v>
      </c>
      <c r="M268" s="19">
        <f t="shared" si="40"/>
        <v>0</v>
      </c>
    </row>
    <row r="269" spans="1:13" ht="23.25" x14ac:dyDescent="0.35">
      <c r="A269" s="18" t="s">
        <v>77</v>
      </c>
      <c r="B269" s="18" t="s">
        <v>196</v>
      </c>
      <c r="C269" s="18" t="s">
        <v>197</v>
      </c>
      <c r="D269" s="18">
        <v>6</v>
      </c>
      <c r="E269" s="19">
        <f t="shared" si="36"/>
        <v>949.98</v>
      </c>
      <c r="F269" s="18" t="s">
        <v>34</v>
      </c>
      <c r="G269" s="18">
        <v>158.33000000000001</v>
      </c>
      <c r="H269" s="18">
        <v>260</v>
      </c>
      <c r="I269" s="19">
        <f t="shared" si="37"/>
        <v>41165.800000000003</v>
      </c>
      <c r="J269" s="18">
        <v>260</v>
      </c>
      <c r="K269" s="19">
        <f t="shared" si="45"/>
        <v>41165.800000000003</v>
      </c>
      <c r="L269" s="18">
        <v>0</v>
      </c>
      <c r="M269" s="19">
        <f t="shared" si="40"/>
        <v>0</v>
      </c>
    </row>
    <row r="270" spans="1:13" ht="23.25" x14ac:dyDescent="0.35">
      <c r="A270" s="18" t="s">
        <v>77</v>
      </c>
      <c r="B270" s="18" t="s">
        <v>198</v>
      </c>
      <c r="C270" s="18" t="s">
        <v>199</v>
      </c>
      <c r="D270" s="18">
        <v>0</v>
      </c>
      <c r="E270" s="19">
        <f t="shared" si="36"/>
        <v>0</v>
      </c>
      <c r="F270" s="18" t="s">
        <v>34</v>
      </c>
      <c r="G270" s="18">
        <v>262.5</v>
      </c>
      <c r="H270" s="18">
        <v>320</v>
      </c>
      <c r="I270" s="19">
        <f t="shared" si="37"/>
        <v>84000</v>
      </c>
      <c r="J270" s="18">
        <v>320</v>
      </c>
      <c r="K270" s="19">
        <f t="shared" si="45"/>
        <v>84000</v>
      </c>
      <c r="L270" s="18">
        <f t="shared" si="39"/>
        <v>0</v>
      </c>
      <c r="M270" s="19">
        <f t="shared" si="40"/>
        <v>0</v>
      </c>
    </row>
    <row r="271" spans="1:13" ht="23.25" x14ac:dyDescent="0.35">
      <c r="A271" s="18" t="s">
        <v>77</v>
      </c>
      <c r="B271" s="18" t="s">
        <v>200</v>
      </c>
      <c r="C271" s="18" t="s">
        <v>201</v>
      </c>
      <c r="D271" s="18">
        <v>0</v>
      </c>
      <c r="E271" s="19">
        <v>0</v>
      </c>
      <c r="F271" s="18" t="s">
        <v>34</v>
      </c>
      <c r="G271" s="18">
        <v>300</v>
      </c>
      <c r="H271" s="18">
        <v>3</v>
      </c>
      <c r="I271" s="19">
        <f>+G271*H271</f>
        <v>900</v>
      </c>
      <c r="J271" s="18">
        <v>3</v>
      </c>
      <c r="K271" s="19">
        <f>J271*G271</f>
        <v>900</v>
      </c>
      <c r="L271" s="18">
        <f>H271-J271</f>
        <v>0</v>
      </c>
      <c r="M271" s="19">
        <f>+I271-K271</f>
        <v>0</v>
      </c>
    </row>
    <row r="272" spans="1:13" ht="23.25" x14ac:dyDescent="0.35">
      <c r="A272" s="18" t="s">
        <v>77</v>
      </c>
      <c r="B272" s="18" t="s">
        <v>202</v>
      </c>
      <c r="C272" s="18" t="s">
        <v>119</v>
      </c>
      <c r="D272" s="18">
        <v>120</v>
      </c>
      <c r="E272" s="19">
        <f t="shared" si="36"/>
        <v>19800</v>
      </c>
      <c r="F272" s="18" t="s">
        <v>28</v>
      </c>
      <c r="G272" s="18">
        <v>165</v>
      </c>
      <c r="H272" s="18">
        <v>192</v>
      </c>
      <c r="I272" s="19">
        <f t="shared" si="37"/>
        <v>31680</v>
      </c>
      <c r="J272" s="18">
        <v>76</v>
      </c>
      <c r="K272" s="19">
        <f>J272*G272</f>
        <v>12540</v>
      </c>
      <c r="L272" s="18">
        <v>116</v>
      </c>
      <c r="M272" s="19">
        <f t="shared" si="40"/>
        <v>19140</v>
      </c>
    </row>
    <row r="273" spans="1:13" ht="23.25" x14ac:dyDescent="0.35">
      <c r="A273" s="18" t="s">
        <v>77</v>
      </c>
      <c r="B273" s="18" t="s">
        <v>203</v>
      </c>
      <c r="C273" s="18" t="s">
        <v>85</v>
      </c>
      <c r="D273" s="18">
        <v>69</v>
      </c>
      <c r="E273" s="19">
        <f t="shared" si="36"/>
        <v>3243</v>
      </c>
      <c r="F273" s="18" t="s">
        <v>34</v>
      </c>
      <c r="G273" s="18">
        <v>47</v>
      </c>
      <c r="H273" s="18">
        <v>343</v>
      </c>
      <c r="I273" s="19">
        <f t="shared" si="37"/>
        <v>16121</v>
      </c>
      <c r="J273" s="18">
        <v>304</v>
      </c>
      <c r="K273" s="19">
        <f t="shared" si="45"/>
        <v>14288</v>
      </c>
      <c r="L273" s="18">
        <f t="shared" si="39"/>
        <v>39</v>
      </c>
      <c r="M273" s="19">
        <f t="shared" si="40"/>
        <v>1833</v>
      </c>
    </row>
    <row r="274" spans="1:13" ht="23.25" x14ac:dyDescent="0.35">
      <c r="A274" s="18" t="s">
        <v>67</v>
      </c>
      <c r="B274" s="18" t="s">
        <v>204</v>
      </c>
      <c r="C274" s="18" t="s">
        <v>120</v>
      </c>
      <c r="D274" s="18">
        <v>104</v>
      </c>
      <c r="E274" s="19">
        <f t="shared" si="36"/>
        <v>100152</v>
      </c>
      <c r="F274" s="18" t="s">
        <v>34</v>
      </c>
      <c r="G274" s="18">
        <v>963</v>
      </c>
      <c r="H274" s="18">
        <v>181</v>
      </c>
      <c r="I274" s="19">
        <f t="shared" si="37"/>
        <v>174303</v>
      </c>
      <c r="J274" s="18">
        <v>81</v>
      </c>
      <c r="K274" s="19">
        <f>J274*G274</f>
        <v>78003</v>
      </c>
      <c r="L274" s="18">
        <v>100</v>
      </c>
      <c r="M274" s="19">
        <f t="shared" si="40"/>
        <v>96300</v>
      </c>
    </row>
    <row r="275" spans="1:13" ht="23.25" x14ac:dyDescent="0.35">
      <c r="A275" s="18" t="s">
        <v>42</v>
      </c>
      <c r="B275" s="18" t="s">
        <v>205</v>
      </c>
      <c r="C275" s="18" t="s">
        <v>206</v>
      </c>
      <c r="D275" s="18">
        <v>12</v>
      </c>
      <c r="E275" s="19">
        <f t="shared" si="36"/>
        <v>594</v>
      </c>
      <c r="F275" s="18" t="s">
        <v>80</v>
      </c>
      <c r="G275" s="18">
        <v>49.5</v>
      </c>
      <c r="H275" s="18">
        <v>228</v>
      </c>
      <c r="I275" s="19">
        <f t="shared" si="37"/>
        <v>11286</v>
      </c>
      <c r="J275" s="18">
        <v>220</v>
      </c>
      <c r="K275" s="19">
        <f t="shared" si="45"/>
        <v>10890</v>
      </c>
      <c r="L275" s="18">
        <f t="shared" si="39"/>
        <v>8</v>
      </c>
      <c r="M275" s="19">
        <f t="shared" si="40"/>
        <v>396</v>
      </c>
    </row>
    <row r="276" spans="1:13" ht="23.25" x14ac:dyDescent="0.35">
      <c r="A276" s="18" t="s">
        <v>42</v>
      </c>
      <c r="B276" s="18" t="s">
        <v>207</v>
      </c>
      <c r="C276" s="18" t="s">
        <v>208</v>
      </c>
      <c r="D276" s="18">
        <v>43</v>
      </c>
      <c r="E276" s="19">
        <f t="shared" si="36"/>
        <v>6450</v>
      </c>
      <c r="F276" s="18" t="s">
        <v>80</v>
      </c>
      <c r="G276" s="18">
        <v>150</v>
      </c>
      <c r="H276" s="18">
        <v>43</v>
      </c>
      <c r="I276" s="19">
        <f t="shared" si="37"/>
        <v>6450</v>
      </c>
      <c r="J276" s="18">
        <v>5</v>
      </c>
      <c r="K276" s="19">
        <f t="shared" si="45"/>
        <v>750</v>
      </c>
      <c r="L276" s="18">
        <f t="shared" si="39"/>
        <v>38</v>
      </c>
      <c r="M276" s="19">
        <f t="shared" si="40"/>
        <v>5700</v>
      </c>
    </row>
    <row r="277" spans="1:13" ht="23.25" x14ac:dyDescent="0.35">
      <c r="A277" s="18" t="s">
        <v>67</v>
      </c>
      <c r="B277" s="18" t="s">
        <v>209</v>
      </c>
      <c r="C277" s="18" t="s">
        <v>210</v>
      </c>
      <c r="D277" s="18">
        <v>23</v>
      </c>
      <c r="E277" s="19">
        <f t="shared" si="36"/>
        <v>4025</v>
      </c>
      <c r="F277" s="18" t="s">
        <v>80</v>
      </c>
      <c r="G277" s="18">
        <v>175</v>
      </c>
      <c r="H277" s="18">
        <v>100</v>
      </c>
      <c r="I277" s="19">
        <f t="shared" si="37"/>
        <v>17500</v>
      </c>
      <c r="J277" s="18">
        <v>78</v>
      </c>
      <c r="K277" s="19">
        <f t="shared" si="45"/>
        <v>13650</v>
      </c>
      <c r="L277" s="18">
        <f t="shared" si="39"/>
        <v>22</v>
      </c>
      <c r="M277" s="19">
        <f t="shared" si="40"/>
        <v>3850</v>
      </c>
    </row>
    <row r="278" spans="1:13" ht="23.25" x14ac:dyDescent="0.35">
      <c r="A278" s="18" t="s">
        <v>77</v>
      </c>
      <c r="B278" s="18" t="s">
        <v>211</v>
      </c>
      <c r="C278" s="18" t="s">
        <v>212</v>
      </c>
      <c r="D278" s="18">
        <v>100</v>
      </c>
      <c r="E278" s="19">
        <f t="shared" si="36"/>
        <v>10620</v>
      </c>
      <c r="F278" s="18" t="s">
        <v>34</v>
      </c>
      <c r="G278" s="18">
        <v>106.2</v>
      </c>
      <c r="H278" s="18">
        <v>319</v>
      </c>
      <c r="I278" s="19">
        <f t="shared" si="37"/>
        <v>33877.800000000003</v>
      </c>
      <c r="J278" s="18">
        <v>224</v>
      </c>
      <c r="K278" s="19">
        <f t="shared" si="45"/>
        <v>23788.799999999999</v>
      </c>
      <c r="L278" s="18">
        <f t="shared" si="39"/>
        <v>95</v>
      </c>
      <c r="M278" s="19">
        <f t="shared" si="40"/>
        <v>10089.000000000004</v>
      </c>
    </row>
    <row r="279" spans="1:13" ht="23.25" x14ac:dyDescent="0.35">
      <c r="A279" s="18" t="s">
        <v>77</v>
      </c>
      <c r="B279" s="18" t="s">
        <v>213</v>
      </c>
      <c r="C279" s="18" t="s">
        <v>214</v>
      </c>
      <c r="D279" s="18">
        <v>24</v>
      </c>
      <c r="E279" s="19">
        <f t="shared" ref="E279:E308" si="51">+D279*G279</f>
        <v>6000</v>
      </c>
      <c r="F279" s="18" t="s">
        <v>215</v>
      </c>
      <c r="G279" s="18">
        <v>250</v>
      </c>
      <c r="H279" s="18">
        <v>100</v>
      </c>
      <c r="I279" s="19">
        <f t="shared" ref="I279:I342" si="52">+G279*H279</f>
        <v>25000</v>
      </c>
      <c r="J279" s="18">
        <v>82</v>
      </c>
      <c r="K279" s="19">
        <f t="shared" si="45"/>
        <v>20500</v>
      </c>
      <c r="L279" s="18">
        <f t="shared" si="39"/>
        <v>18</v>
      </c>
      <c r="M279" s="19">
        <f t="shared" ref="M279:M342" si="53">+I279-K279</f>
        <v>4500</v>
      </c>
    </row>
    <row r="280" spans="1:13" ht="23.25" x14ac:dyDescent="0.35">
      <c r="A280" s="18" t="s">
        <v>37</v>
      </c>
      <c r="B280" s="18" t="s">
        <v>216</v>
      </c>
      <c r="C280" s="18" t="s">
        <v>86</v>
      </c>
      <c r="D280" s="18">
        <v>398</v>
      </c>
      <c r="E280" s="19">
        <f t="shared" si="51"/>
        <v>28457</v>
      </c>
      <c r="F280" s="18" t="s">
        <v>28</v>
      </c>
      <c r="G280" s="18">
        <v>71.5</v>
      </c>
      <c r="H280" s="18">
        <v>548</v>
      </c>
      <c r="I280" s="19">
        <f t="shared" si="52"/>
        <v>39182</v>
      </c>
      <c r="J280" s="18">
        <v>159</v>
      </c>
      <c r="K280" s="19">
        <f t="shared" si="45"/>
        <v>11368.5</v>
      </c>
      <c r="L280" s="18">
        <f t="shared" si="39"/>
        <v>389</v>
      </c>
      <c r="M280" s="19">
        <f t="shared" si="53"/>
        <v>27813.5</v>
      </c>
    </row>
    <row r="281" spans="1:13" ht="23.25" x14ac:dyDescent="0.35">
      <c r="A281" s="18" t="s">
        <v>37</v>
      </c>
      <c r="B281" s="18" t="s">
        <v>217</v>
      </c>
      <c r="C281" s="18" t="s">
        <v>39</v>
      </c>
      <c r="D281" s="18">
        <v>43</v>
      </c>
      <c r="E281" s="19">
        <f t="shared" si="51"/>
        <v>1065.54</v>
      </c>
      <c r="F281" s="18" t="s">
        <v>34</v>
      </c>
      <c r="G281" s="18">
        <v>24.78</v>
      </c>
      <c r="H281" s="18">
        <v>359</v>
      </c>
      <c r="I281" s="19">
        <f t="shared" si="52"/>
        <v>8896.02</v>
      </c>
      <c r="J281" s="18">
        <v>331</v>
      </c>
      <c r="K281" s="19">
        <f t="shared" si="45"/>
        <v>8202.18</v>
      </c>
      <c r="L281" s="18">
        <f t="shared" si="39"/>
        <v>28</v>
      </c>
      <c r="M281" s="19">
        <f t="shared" si="53"/>
        <v>693.84000000000015</v>
      </c>
    </row>
    <row r="282" spans="1:13" ht="23.25" x14ac:dyDescent="0.35">
      <c r="A282" s="18" t="s">
        <v>37</v>
      </c>
      <c r="B282" s="18" t="s">
        <v>218</v>
      </c>
      <c r="C282" s="18" t="s">
        <v>219</v>
      </c>
      <c r="D282" s="18">
        <v>241</v>
      </c>
      <c r="E282" s="19">
        <f t="shared" si="51"/>
        <v>12512.720000000001</v>
      </c>
      <c r="F282" s="18" t="s">
        <v>34</v>
      </c>
      <c r="G282" s="18">
        <v>51.92</v>
      </c>
      <c r="H282" s="18">
        <v>539</v>
      </c>
      <c r="I282" s="19">
        <f t="shared" si="52"/>
        <v>27984.880000000001</v>
      </c>
      <c r="J282" s="18">
        <v>313</v>
      </c>
      <c r="K282" s="19">
        <f t="shared" si="45"/>
        <v>16250.960000000001</v>
      </c>
      <c r="L282" s="18">
        <f t="shared" si="39"/>
        <v>226</v>
      </c>
      <c r="M282" s="19">
        <f t="shared" si="53"/>
        <v>11733.92</v>
      </c>
    </row>
    <row r="283" spans="1:13" ht="23.25" x14ac:dyDescent="0.35">
      <c r="A283" s="18" t="s">
        <v>37</v>
      </c>
      <c r="B283" s="18" t="s">
        <v>220</v>
      </c>
      <c r="C283" s="18" t="s">
        <v>40</v>
      </c>
      <c r="D283" s="18">
        <v>212</v>
      </c>
      <c r="E283" s="19">
        <f t="shared" si="51"/>
        <v>106000</v>
      </c>
      <c r="F283" s="18" t="s">
        <v>34</v>
      </c>
      <c r="G283" s="18">
        <v>500</v>
      </c>
      <c r="H283" s="18">
        <v>257</v>
      </c>
      <c r="I283" s="19">
        <f t="shared" si="52"/>
        <v>128500</v>
      </c>
      <c r="J283" s="18">
        <v>45</v>
      </c>
      <c r="K283" s="19">
        <f t="shared" si="45"/>
        <v>22500</v>
      </c>
      <c r="L283" s="18">
        <f t="shared" si="39"/>
        <v>212</v>
      </c>
      <c r="M283" s="19">
        <f t="shared" si="53"/>
        <v>106000</v>
      </c>
    </row>
    <row r="284" spans="1:13" ht="23.25" x14ac:dyDescent="0.35">
      <c r="A284" s="18" t="s">
        <v>77</v>
      </c>
      <c r="B284" s="18" t="s">
        <v>221</v>
      </c>
      <c r="C284" s="18" t="s">
        <v>41</v>
      </c>
      <c r="D284" s="18">
        <v>84</v>
      </c>
      <c r="E284" s="19">
        <f t="shared" si="51"/>
        <v>37170</v>
      </c>
      <c r="F284" s="18" t="s">
        <v>34</v>
      </c>
      <c r="G284" s="18">
        <v>442.5</v>
      </c>
      <c r="H284" s="18">
        <v>200</v>
      </c>
      <c r="I284" s="19">
        <f t="shared" si="52"/>
        <v>88500</v>
      </c>
      <c r="J284" s="18">
        <v>116</v>
      </c>
      <c r="K284" s="19">
        <f t="shared" si="45"/>
        <v>51330</v>
      </c>
      <c r="L284" s="18">
        <f t="shared" ref="L284:L301" si="54">H284-J284</f>
        <v>84</v>
      </c>
      <c r="M284" s="19">
        <f t="shared" si="53"/>
        <v>37170</v>
      </c>
    </row>
    <row r="285" spans="1:13" ht="23.25" x14ac:dyDescent="0.35">
      <c r="A285" s="18" t="s">
        <v>77</v>
      </c>
      <c r="B285" s="18" t="s">
        <v>222</v>
      </c>
      <c r="C285" s="18" t="s">
        <v>223</v>
      </c>
      <c r="D285" s="18">
        <v>281</v>
      </c>
      <c r="E285" s="19">
        <f t="shared" si="51"/>
        <v>22480</v>
      </c>
      <c r="F285" s="18" t="s">
        <v>34</v>
      </c>
      <c r="G285" s="18">
        <v>80</v>
      </c>
      <c r="H285" s="18">
        <v>326</v>
      </c>
      <c r="I285" s="19">
        <f t="shared" si="52"/>
        <v>26080</v>
      </c>
      <c r="J285" s="18">
        <v>51</v>
      </c>
      <c r="K285" s="19">
        <f t="shared" si="45"/>
        <v>4080</v>
      </c>
      <c r="L285" s="18">
        <f t="shared" si="54"/>
        <v>275</v>
      </c>
      <c r="M285" s="19">
        <f t="shared" si="53"/>
        <v>22000</v>
      </c>
    </row>
    <row r="286" spans="1:13" ht="23.25" x14ac:dyDescent="0.35">
      <c r="A286" s="18" t="s">
        <v>42</v>
      </c>
      <c r="B286" s="18" t="s">
        <v>224</v>
      </c>
      <c r="C286" s="18" t="s">
        <v>225</v>
      </c>
      <c r="D286" s="18">
        <v>4</v>
      </c>
      <c r="E286" s="19">
        <f t="shared" si="51"/>
        <v>1210</v>
      </c>
      <c r="F286" s="18" t="s">
        <v>34</v>
      </c>
      <c r="G286" s="18">
        <v>302.5</v>
      </c>
      <c r="H286" s="18">
        <v>154</v>
      </c>
      <c r="I286" s="19">
        <f t="shared" si="52"/>
        <v>46585</v>
      </c>
      <c r="J286" s="18">
        <v>150</v>
      </c>
      <c r="K286" s="19">
        <f t="shared" si="45"/>
        <v>45375</v>
      </c>
      <c r="L286" s="18">
        <f t="shared" si="54"/>
        <v>4</v>
      </c>
      <c r="M286" s="19">
        <f t="shared" si="53"/>
        <v>1210</v>
      </c>
    </row>
    <row r="287" spans="1:13" ht="23.25" x14ac:dyDescent="0.35">
      <c r="A287" s="18" t="s">
        <v>67</v>
      </c>
      <c r="B287" s="18" t="s">
        <v>226</v>
      </c>
      <c r="C287" s="18" t="s">
        <v>227</v>
      </c>
      <c r="D287" s="18">
        <v>35</v>
      </c>
      <c r="E287" s="19">
        <f t="shared" si="51"/>
        <v>8750</v>
      </c>
      <c r="F287" s="18" t="s">
        <v>80</v>
      </c>
      <c r="G287" s="18">
        <v>250</v>
      </c>
      <c r="H287" s="18">
        <v>60</v>
      </c>
      <c r="I287" s="19">
        <f t="shared" si="52"/>
        <v>15000</v>
      </c>
      <c r="J287" s="18">
        <v>40</v>
      </c>
      <c r="K287" s="19">
        <f t="shared" si="45"/>
        <v>10000</v>
      </c>
      <c r="L287" s="18">
        <f t="shared" si="54"/>
        <v>20</v>
      </c>
      <c r="M287" s="19">
        <f t="shared" si="53"/>
        <v>5000</v>
      </c>
    </row>
    <row r="288" spans="1:13" ht="23.25" x14ac:dyDescent="0.35">
      <c r="A288" s="18" t="s">
        <v>27</v>
      </c>
      <c r="B288" s="18" t="s">
        <v>228</v>
      </c>
      <c r="C288" s="18" t="s">
        <v>46</v>
      </c>
      <c r="D288" s="18">
        <v>10</v>
      </c>
      <c r="E288" s="19">
        <f t="shared" si="51"/>
        <v>1875</v>
      </c>
      <c r="F288" s="18" t="s">
        <v>34</v>
      </c>
      <c r="G288" s="18">
        <v>187.5</v>
      </c>
      <c r="H288" s="18">
        <v>165</v>
      </c>
      <c r="I288" s="19">
        <f t="shared" si="52"/>
        <v>30937.5</v>
      </c>
      <c r="J288" s="18">
        <v>155</v>
      </c>
      <c r="K288" s="19">
        <f t="shared" si="45"/>
        <v>29062.5</v>
      </c>
      <c r="L288" s="18">
        <f t="shared" si="54"/>
        <v>10</v>
      </c>
      <c r="M288" s="19">
        <f t="shared" si="53"/>
        <v>1875</v>
      </c>
    </row>
    <row r="289" spans="1:13" ht="23.25" x14ac:dyDescent="0.35">
      <c r="A289" s="18" t="s">
        <v>77</v>
      </c>
      <c r="B289" s="18" t="s">
        <v>229</v>
      </c>
      <c r="C289" s="18" t="s">
        <v>29</v>
      </c>
      <c r="D289" s="18">
        <v>1</v>
      </c>
      <c r="E289" s="19">
        <f t="shared" si="51"/>
        <v>870</v>
      </c>
      <c r="F289" s="18" t="s">
        <v>30</v>
      </c>
      <c r="G289" s="18">
        <v>870</v>
      </c>
      <c r="H289" s="18">
        <v>632</v>
      </c>
      <c r="I289" s="19">
        <f t="shared" si="52"/>
        <v>549840</v>
      </c>
      <c r="J289" s="18">
        <v>632</v>
      </c>
      <c r="K289" s="19">
        <f t="shared" si="45"/>
        <v>549840</v>
      </c>
      <c r="L289" s="18">
        <f t="shared" si="54"/>
        <v>0</v>
      </c>
      <c r="M289" s="19">
        <f t="shared" si="53"/>
        <v>0</v>
      </c>
    </row>
    <row r="290" spans="1:13" ht="23.25" x14ac:dyDescent="0.35">
      <c r="A290" s="18" t="s">
        <v>77</v>
      </c>
      <c r="B290" s="18" t="s">
        <v>230</v>
      </c>
      <c r="C290" s="18" t="s">
        <v>231</v>
      </c>
      <c r="D290" s="18">
        <v>1</v>
      </c>
      <c r="E290" s="19">
        <f>+D290*G290</f>
        <v>750</v>
      </c>
      <c r="F290" s="18" t="s">
        <v>30</v>
      </c>
      <c r="G290" s="21">
        <v>750</v>
      </c>
      <c r="H290" s="18">
        <v>612</v>
      </c>
      <c r="I290" s="19">
        <f>+G290*H290</f>
        <v>459000</v>
      </c>
      <c r="J290" s="18">
        <v>612</v>
      </c>
      <c r="K290" s="19">
        <f>J290*G290</f>
        <v>459000</v>
      </c>
      <c r="L290" s="18">
        <f>H290-J290</f>
        <v>0</v>
      </c>
      <c r="M290" s="19">
        <f>+I290-K290</f>
        <v>0</v>
      </c>
    </row>
    <row r="291" spans="1:13" ht="23.25" x14ac:dyDescent="0.35">
      <c r="A291" s="18" t="s">
        <v>77</v>
      </c>
      <c r="B291" s="18" t="s">
        <v>232</v>
      </c>
      <c r="C291" s="18" t="s">
        <v>87</v>
      </c>
      <c r="D291" s="18">
        <v>138</v>
      </c>
      <c r="E291" s="19">
        <f t="shared" si="51"/>
        <v>6513.6</v>
      </c>
      <c r="F291" s="18" t="s">
        <v>34</v>
      </c>
      <c r="G291" s="18">
        <v>47.2</v>
      </c>
      <c r="H291" s="18">
        <v>397</v>
      </c>
      <c r="I291" s="19">
        <f t="shared" si="52"/>
        <v>18738.400000000001</v>
      </c>
      <c r="J291" s="18">
        <v>276</v>
      </c>
      <c r="K291" s="19">
        <f t="shared" si="45"/>
        <v>13027.2</v>
      </c>
      <c r="L291" s="18">
        <f t="shared" si="54"/>
        <v>121</v>
      </c>
      <c r="M291" s="19">
        <f t="shared" si="53"/>
        <v>5711.2000000000007</v>
      </c>
    </row>
    <row r="292" spans="1:13" ht="23.25" x14ac:dyDescent="0.35">
      <c r="A292" s="18" t="s">
        <v>27</v>
      </c>
      <c r="B292" s="18" t="s">
        <v>233</v>
      </c>
      <c r="C292" s="18" t="s">
        <v>234</v>
      </c>
      <c r="D292" s="18">
        <v>471</v>
      </c>
      <c r="E292" s="19">
        <f t="shared" si="51"/>
        <v>35325</v>
      </c>
      <c r="F292" s="18" t="s">
        <v>34</v>
      </c>
      <c r="G292" s="21">
        <v>75</v>
      </c>
      <c r="H292" s="18">
        <v>578</v>
      </c>
      <c r="I292" s="19">
        <f t="shared" si="52"/>
        <v>43350</v>
      </c>
      <c r="J292" s="18">
        <v>107</v>
      </c>
      <c r="K292" s="19">
        <f t="shared" si="45"/>
        <v>8025</v>
      </c>
      <c r="L292" s="18">
        <f t="shared" si="54"/>
        <v>471</v>
      </c>
      <c r="M292" s="19">
        <f t="shared" si="53"/>
        <v>35325</v>
      </c>
    </row>
    <row r="293" spans="1:13" ht="23.25" x14ac:dyDescent="0.35">
      <c r="A293" s="18" t="s">
        <v>22</v>
      </c>
      <c r="B293" s="18" t="s">
        <v>235</v>
      </c>
      <c r="C293" s="18" t="s">
        <v>236</v>
      </c>
      <c r="D293" s="18">
        <v>5</v>
      </c>
      <c r="E293" s="19">
        <f t="shared" si="51"/>
        <v>5500</v>
      </c>
      <c r="F293" s="18" t="s">
        <v>28</v>
      </c>
      <c r="G293" s="21">
        <v>1100</v>
      </c>
      <c r="H293" s="18">
        <v>8</v>
      </c>
      <c r="I293" s="19">
        <f t="shared" si="52"/>
        <v>8800</v>
      </c>
      <c r="J293" s="18">
        <v>3</v>
      </c>
      <c r="K293" s="19">
        <f t="shared" si="45"/>
        <v>3300</v>
      </c>
      <c r="L293" s="18">
        <f t="shared" si="54"/>
        <v>5</v>
      </c>
      <c r="M293" s="19">
        <f t="shared" si="53"/>
        <v>5500</v>
      </c>
    </row>
    <row r="294" spans="1:13" ht="23.25" x14ac:dyDescent="0.35">
      <c r="A294" s="18" t="s">
        <v>22</v>
      </c>
      <c r="B294" s="18" t="s">
        <v>237</v>
      </c>
      <c r="C294" s="18" t="s">
        <v>238</v>
      </c>
      <c r="D294" s="18">
        <v>48</v>
      </c>
      <c r="E294" s="19">
        <f t="shared" si="51"/>
        <v>57600</v>
      </c>
      <c r="F294" s="18" t="s">
        <v>28</v>
      </c>
      <c r="G294" s="21">
        <v>1200</v>
      </c>
      <c r="H294" s="18">
        <v>50</v>
      </c>
      <c r="I294" s="19">
        <f t="shared" si="52"/>
        <v>60000</v>
      </c>
      <c r="J294" s="18">
        <v>2</v>
      </c>
      <c r="K294" s="19">
        <f t="shared" si="45"/>
        <v>2400</v>
      </c>
      <c r="L294" s="18">
        <f t="shared" si="54"/>
        <v>48</v>
      </c>
      <c r="M294" s="19">
        <f t="shared" si="53"/>
        <v>57600</v>
      </c>
    </row>
    <row r="295" spans="1:13" ht="23.25" x14ac:dyDescent="0.35">
      <c r="A295" s="18" t="s">
        <v>67</v>
      </c>
      <c r="B295" s="18" t="s">
        <v>239</v>
      </c>
      <c r="C295" s="18" t="s">
        <v>92</v>
      </c>
      <c r="D295" s="18">
        <v>8</v>
      </c>
      <c r="E295" s="19">
        <f t="shared" si="51"/>
        <v>2800</v>
      </c>
      <c r="F295" s="18" t="s">
        <v>34</v>
      </c>
      <c r="G295" s="21">
        <v>350</v>
      </c>
      <c r="H295" s="18">
        <v>46</v>
      </c>
      <c r="I295" s="19">
        <f t="shared" si="52"/>
        <v>16100</v>
      </c>
      <c r="J295" s="18">
        <v>40</v>
      </c>
      <c r="K295" s="19">
        <f t="shared" si="45"/>
        <v>14000</v>
      </c>
      <c r="L295" s="18">
        <f t="shared" si="54"/>
        <v>6</v>
      </c>
      <c r="M295" s="19">
        <f t="shared" si="53"/>
        <v>2100</v>
      </c>
    </row>
    <row r="296" spans="1:13" ht="23.25" x14ac:dyDescent="0.35">
      <c r="A296" s="18" t="s">
        <v>67</v>
      </c>
      <c r="B296" s="18" t="s">
        <v>240</v>
      </c>
      <c r="C296" s="18" t="s">
        <v>241</v>
      </c>
      <c r="D296" s="18">
        <v>28</v>
      </c>
      <c r="E296" s="19">
        <f t="shared" si="51"/>
        <v>8120</v>
      </c>
      <c r="F296" s="18" t="s">
        <v>34</v>
      </c>
      <c r="G296" s="21">
        <v>290</v>
      </c>
      <c r="H296" s="18">
        <v>42</v>
      </c>
      <c r="I296" s="19">
        <f t="shared" si="52"/>
        <v>12180</v>
      </c>
      <c r="J296" s="18">
        <v>20</v>
      </c>
      <c r="K296" s="19">
        <f t="shared" si="45"/>
        <v>5800</v>
      </c>
      <c r="L296" s="18">
        <f t="shared" si="54"/>
        <v>22</v>
      </c>
      <c r="M296" s="19">
        <f t="shared" si="53"/>
        <v>6380</v>
      </c>
    </row>
    <row r="297" spans="1:13" ht="23.25" x14ac:dyDescent="0.35">
      <c r="A297" s="18" t="s">
        <v>42</v>
      </c>
      <c r="B297" s="18" t="s">
        <v>242</v>
      </c>
      <c r="C297" s="18" t="s">
        <v>76</v>
      </c>
      <c r="D297" s="18">
        <v>148</v>
      </c>
      <c r="E297" s="19">
        <f t="shared" si="51"/>
        <v>7030</v>
      </c>
      <c r="F297" s="18" t="s">
        <v>34</v>
      </c>
      <c r="G297" s="21">
        <v>47.5</v>
      </c>
      <c r="H297" s="18">
        <v>660</v>
      </c>
      <c r="I297" s="19">
        <f t="shared" si="52"/>
        <v>31350</v>
      </c>
      <c r="J297" s="18">
        <v>592</v>
      </c>
      <c r="K297" s="19">
        <f t="shared" si="45"/>
        <v>28120</v>
      </c>
      <c r="L297" s="18">
        <f t="shared" si="54"/>
        <v>68</v>
      </c>
      <c r="M297" s="19">
        <f t="shared" si="53"/>
        <v>3230</v>
      </c>
    </row>
    <row r="298" spans="1:13" ht="23.25" x14ac:dyDescent="0.35">
      <c r="A298" s="18" t="s">
        <v>42</v>
      </c>
      <c r="B298" s="18" t="s">
        <v>243</v>
      </c>
      <c r="C298" s="18" t="s">
        <v>244</v>
      </c>
      <c r="D298" s="18">
        <v>60</v>
      </c>
      <c r="E298" s="19">
        <v>47500</v>
      </c>
      <c r="F298" s="18" t="s">
        <v>34</v>
      </c>
      <c r="G298" s="21">
        <v>791.66</v>
      </c>
      <c r="H298" s="18">
        <v>60</v>
      </c>
      <c r="I298" s="19">
        <v>47500</v>
      </c>
      <c r="J298" s="18">
        <v>0</v>
      </c>
      <c r="K298" s="19">
        <f t="shared" si="45"/>
        <v>0</v>
      </c>
      <c r="L298" s="18">
        <v>60</v>
      </c>
      <c r="M298" s="19">
        <v>47500</v>
      </c>
    </row>
    <row r="299" spans="1:13" ht="23.25" x14ac:dyDescent="0.35">
      <c r="A299" s="18" t="s">
        <v>77</v>
      </c>
      <c r="B299" s="18" t="s">
        <v>245</v>
      </c>
      <c r="C299" s="18" t="s">
        <v>45</v>
      </c>
      <c r="D299" s="18">
        <v>1000</v>
      </c>
      <c r="E299" s="19">
        <f t="shared" si="51"/>
        <v>16000</v>
      </c>
      <c r="F299" s="18" t="s">
        <v>34</v>
      </c>
      <c r="G299" s="21">
        <v>16</v>
      </c>
      <c r="H299" s="21">
        <v>10000</v>
      </c>
      <c r="I299" s="19">
        <f t="shared" si="52"/>
        <v>160000</v>
      </c>
      <c r="J299" s="18">
        <v>9000</v>
      </c>
      <c r="K299" s="19">
        <f t="shared" si="45"/>
        <v>144000</v>
      </c>
      <c r="L299" s="18">
        <f t="shared" si="54"/>
        <v>1000</v>
      </c>
      <c r="M299" s="19">
        <f t="shared" si="53"/>
        <v>16000</v>
      </c>
    </row>
    <row r="300" spans="1:13" ht="23.25" x14ac:dyDescent="0.35">
      <c r="A300" s="18" t="s">
        <v>77</v>
      </c>
      <c r="B300" s="18" t="s">
        <v>246</v>
      </c>
      <c r="C300" s="18" t="s">
        <v>90</v>
      </c>
      <c r="D300" s="18">
        <v>234</v>
      </c>
      <c r="E300" s="19">
        <f t="shared" si="51"/>
        <v>51480</v>
      </c>
      <c r="F300" s="18" t="s">
        <v>89</v>
      </c>
      <c r="G300" s="18">
        <v>220</v>
      </c>
      <c r="H300" s="18">
        <v>350</v>
      </c>
      <c r="I300" s="19">
        <f t="shared" si="52"/>
        <v>77000</v>
      </c>
      <c r="J300" s="18">
        <v>145</v>
      </c>
      <c r="K300" s="19">
        <f t="shared" si="45"/>
        <v>31900</v>
      </c>
      <c r="L300" s="18">
        <f t="shared" si="54"/>
        <v>205</v>
      </c>
      <c r="M300" s="19">
        <f t="shared" si="53"/>
        <v>45100</v>
      </c>
    </row>
    <row r="301" spans="1:13" ht="23.25" x14ac:dyDescent="0.35">
      <c r="A301" s="18" t="s">
        <v>18</v>
      </c>
      <c r="B301" s="18" t="s">
        <v>247</v>
      </c>
      <c r="C301" s="18" t="s">
        <v>88</v>
      </c>
      <c r="D301" s="18">
        <v>127</v>
      </c>
      <c r="E301" s="19">
        <f t="shared" si="51"/>
        <v>34290</v>
      </c>
      <c r="F301" s="18" t="s">
        <v>89</v>
      </c>
      <c r="G301" s="18">
        <v>270</v>
      </c>
      <c r="H301" s="18">
        <v>600</v>
      </c>
      <c r="I301" s="19">
        <f t="shared" si="52"/>
        <v>162000</v>
      </c>
      <c r="J301" s="18">
        <v>502</v>
      </c>
      <c r="K301" s="19">
        <f t="shared" si="45"/>
        <v>135540</v>
      </c>
      <c r="L301" s="18">
        <f t="shared" si="54"/>
        <v>98</v>
      </c>
      <c r="M301" s="19">
        <f t="shared" si="53"/>
        <v>26460</v>
      </c>
    </row>
    <row r="302" spans="1:13" ht="23.25" x14ac:dyDescent="0.35">
      <c r="A302" s="18" t="s">
        <v>18</v>
      </c>
      <c r="B302" s="18" t="s">
        <v>248</v>
      </c>
      <c r="C302" s="18" t="s">
        <v>249</v>
      </c>
      <c r="D302" s="18">
        <v>182</v>
      </c>
      <c r="E302" s="19">
        <f t="shared" si="51"/>
        <v>15470</v>
      </c>
      <c r="F302" s="18" t="s">
        <v>34</v>
      </c>
      <c r="G302" s="18">
        <v>85</v>
      </c>
      <c r="H302" s="18">
        <v>200</v>
      </c>
      <c r="I302" s="19">
        <f t="shared" si="52"/>
        <v>17000</v>
      </c>
      <c r="J302" s="18">
        <v>18</v>
      </c>
      <c r="K302" s="19">
        <f t="shared" si="45"/>
        <v>1530</v>
      </c>
      <c r="L302" s="18">
        <v>182</v>
      </c>
      <c r="M302" s="19">
        <f t="shared" si="53"/>
        <v>15470</v>
      </c>
    </row>
    <row r="303" spans="1:13" ht="23.25" x14ac:dyDescent="0.35">
      <c r="A303" s="18" t="s">
        <v>77</v>
      </c>
      <c r="B303" s="18" t="s">
        <v>250</v>
      </c>
      <c r="C303" s="18" t="s">
        <v>251</v>
      </c>
      <c r="D303" s="18">
        <v>58</v>
      </c>
      <c r="E303" s="19">
        <f t="shared" si="51"/>
        <v>6670</v>
      </c>
      <c r="F303" s="18" t="s">
        <v>34</v>
      </c>
      <c r="G303" s="18">
        <v>115</v>
      </c>
      <c r="H303" s="18">
        <v>69</v>
      </c>
      <c r="I303" s="19">
        <f t="shared" si="52"/>
        <v>7935</v>
      </c>
      <c r="J303" s="18">
        <v>12</v>
      </c>
      <c r="K303" s="19">
        <f t="shared" si="45"/>
        <v>1380</v>
      </c>
      <c r="L303" s="18">
        <v>57</v>
      </c>
      <c r="M303" s="19">
        <f t="shared" si="53"/>
        <v>6555</v>
      </c>
    </row>
    <row r="304" spans="1:13" ht="23.25" x14ac:dyDescent="0.35">
      <c r="A304" s="18" t="s">
        <v>77</v>
      </c>
      <c r="B304" s="18" t="s">
        <v>252</v>
      </c>
      <c r="C304" s="18" t="s">
        <v>20</v>
      </c>
      <c r="D304" s="18">
        <v>0</v>
      </c>
      <c r="E304" s="19">
        <f t="shared" si="51"/>
        <v>0</v>
      </c>
      <c r="F304" s="18" t="s">
        <v>21</v>
      </c>
      <c r="G304" s="18">
        <v>90</v>
      </c>
      <c r="H304" s="21">
        <v>8432</v>
      </c>
      <c r="I304" s="19">
        <f t="shared" si="52"/>
        <v>758880</v>
      </c>
      <c r="J304" s="21">
        <v>8432</v>
      </c>
      <c r="K304" s="19">
        <f t="shared" si="45"/>
        <v>758880</v>
      </c>
      <c r="L304" s="18">
        <f t="shared" ref="L304:L316" si="55">H304-J304</f>
        <v>0</v>
      </c>
      <c r="M304" s="19">
        <f t="shared" si="53"/>
        <v>0</v>
      </c>
    </row>
    <row r="305" spans="1:13" ht="23.25" x14ac:dyDescent="0.35">
      <c r="A305" s="18" t="s">
        <v>27</v>
      </c>
      <c r="B305" s="18" t="s">
        <v>31</v>
      </c>
      <c r="C305" s="18" t="s">
        <v>253</v>
      </c>
      <c r="D305" s="18">
        <v>557</v>
      </c>
      <c r="E305" s="19">
        <f t="shared" si="51"/>
        <v>16013.75</v>
      </c>
      <c r="F305" s="18" t="s">
        <v>34</v>
      </c>
      <c r="G305" s="18">
        <v>28.75</v>
      </c>
      <c r="H305" s="18">
        <v>742</v>
      </c>
      <c r="I305" s="19">
        <f t="shared" si="52"/>
        <v>21332.5</v>
      </c>
      <c r="J305" s="18">
        <v>205</v>
      </c>
      <c r="K305" s="19">
        <f t="shared" si="45"/>
        <v>5893.75</v>
      </c>
      <c r="L305" s="18">
        <f t="shared" si="55"/>
        <v>537</v>
      </c>
      <c r="M305" s="19">
        <f t="shared" si="53"/>
        <v>15438.75</v>
      </c>
    </row>
    <row r="306" spans="1:13" ht="23.25" x14ac:dyDescent="0.35">
      <c r="A306" s="18" t="s">
        <v>22</v>
      </c>
      <c r="B306" s="18" t="s">
        <v>254</v>
      </c>
      <c r="C306" s="18" t="s">
        <v>23</v>
      </c>
      <c r="D306" s="18">
        <v>10</v>
      </c>
      <c r="E306" s="19">
        <f t="shared" si="51"/>
        <v>3900</v>
      </c>
      <c r="F306" s="18" t="s">
        <v>24</v>
      </c>
      <c r="G306" s="18">
        <v>390</v>
      </c>
      <c r="H306" s="18">
        <v>2750</v>
      </c>
      <c r="I306" s="19">
        <f t="shared" si="52"/>
        <v>1072500</v>
      </c>
      <c r="J306" s="18">
        <v>2750</v>
      </c>
      <c r="K306" s="19">
        <f t="shared" si="45"/>
        <v>1072500</v>
      </c>
      <c r="L306" s="18">
        <f t="shared" si="55"/>
        <v>0</v>
      </c>
      <c r="M306" s="19">
        <f t="shared" si="53"/>
        <v>0</v>
      </c>
    </row>
    <row r="307" spans="1:13" ht="23.25" x14ac:dyDescent="0.35">
      <c r="A307" s="18" t="s">
        <v>27</v>
      </c>
      <c r="B307" s="18" t="s">
        <v>255</v>
      </c>
      <c r="C307" s="18" t="s">
        <v>25</v>
      </c>
      <c r="D307" s="18">
        <v>87</v>
      </c>
      <c r="E307" s="19">
        <f t="shared" si="51"/>
        <v>47223.6</v>
      </c>
      <c r="F307" s="18" t="s">
        <v>24</v>
      </c>
      <c r="G307" s="18">
        <v>542.79999999999995</v>
      </c>
      <c r="H307" s="18">
        <v>211</v>
      </c>
      <c r="I307" s="19">
        <f t="shared" si="52"/>
        <v>114530.79999999999</v>
      </c>
      <c r="J307" s="18">
        <v>180</v>
      </c>
      <c r="K307" s="19">
        <f t="shared" si="45"/>
        <v>97703.999999999985</v>
      </c>
      <c r="L307" s="18">
        <f t="shared" si="55"/>
        <v>31</v>
      </c>
      <c r="M307" s="19">
        <f t="shared" si="53"/>
        <v>16826.800000000003</v>
      </c>
    </row>
    <row r="308" spans="1:13" ht="23.25" x14ac:dyDescent="0.35">
      <c r="A308" s="18" t="s">
        <v>27</v>
      </c>
      <c r="B308" s="18" t="s">
        <v>256</v>
      </c>
      <c r="C308" s="18" t="s">
        <v>257</v>
      </c>
      <c r="D308" s="18">
        <v>10</v>
      </c>
      <c r="E308" s="19">
        <f t="shared" si="51"/>
        <v>600</v>
      </c>
      <c r="F308" s="18" t="s">
        <v>34</v>
      </c>
      <c r="G308" s="18">
        <v>60</v>
      </c>
      <c r="H308" s="18">
        <v>32</v>
      </c>
      <c r="I308" s="19">
        <f t="shared" si="52"/>
        <v>1920</v>
      </c>
      <c r="J308" s="18">
        <v>22</v>
      </c>
      <c r="K308" s="19">
        <f t="shared" si="45"/>
        <v>1320</v>
      </c>
      <c r="L308" s="18">
        <f t="shared" si="55"/>
        <v>10</v>
      </c>
      <c r="M308" s="19">
        <f t="shared" si="53"/>
        <v>600</v>
      </c>
    </row>
    <row r="309" spans="1:13" ht="23.25" x14ac:dyDescent="0.35">
      <c r="A309" s="18" t="s">
        <v>67</v>
      </c>
      <c r="B309" s="18" t="s">
        <v>32</v>
      </c>
      <c r="C309" s="18" t="s">
        <v>35</v>
      </c>
      <c r="D309" s="18">
        <v>231</v>
      </c>
      <c r="E309" s="19">
        <f>+D309*G309</f>
        <v>292212.69</v>
      </c>
      <c r="F309" s="18" t="s">
        <v>30</v>
      </c>
      <c r="G309" s="21">
        <v>1264.99</v>
      </c>
      <c r="H309" s="18">
        <v>400</v>
      </c>
      <c r="I309" s="19">
        <f t="shared" si="52"/>
        <v>505996</v>
      </c>
      <c r="J309" s="18">
        <v>192</v>
      </c>
      <c r="K309" s="19">
        <f t="shared" si="45"/>
        <v>242878.08000000002</v>
      </c>
      <c r="L309" s="18">
        <f t="shared" si="55"/>
        <v>208</v>
      </c>
      <c r="M309" s="19">
        <f t="shared" si="53"/>
        <v>263117.92</v>
      </c>
    </row>
    <row r="310" spans="1:13" ht="23.25" x14ac:dyDescent="0.35">
      <c r="A310" s="18" t="s">
        <v>37</v>
      </c>
      <c r="B310" s="18" t="s">
        <v>258</v>
      </c>
      <c r="C310" s="18" t="s">
        <v>71</v>
      </c>
      <c r="D310" s="18">
        <v>2</v>
      </c>
      <c r="E310" s="19">
        <f>+D310*G310</f>
        <v>464.14</v>
      </c>
      <c r="F310" s="18" t="s">
        <v>34</v>
      </c>
      <c r="G310" s="18">
        <v>232.07</v>
      </c>
      <c r="H310" s="18">
        <v>90</v>
      </c>
      <c r="I310" s="19">
        <f t="shared" si="52"/>
        <v>20886.3</v>
      </c>
      <c r="J310" s="18">
        <v>88</v>
      </c>
      <c r="K310" s="19">
        <f t="shared" si="45"/>
        <v>20422.16</v>
      </c>
      <c r="L310" s="18">
        <f t="shared" si="55"/>
        <v>2</v>
      </c>
      <c r="M310" s="19">
        <f t="shared" si="53"/>
        <v>464.13999999999942</v>
      </c>
    </row>
    <row r="311" spans="1:13" ht="23.25" x14ac:dyDescent="0.35">
      <c r="A311" s="18" t="s">
        <v>22</v>
      </c>
      <c r="B311" s="18" t="s">
        <v>259</v>
      </c>
      <c r="C311" s="18" t="s">
        <v>260</v>
      </c>
      <c r="D311" s="18">
        <v>106</v>
      </c>
      <c r="E311" s="19">
        <f t="shared" ref="E311:E325" si="56">+D311*G311</f>
        <v>3975</v>
      </c>
      <c r="F311" s="18" t="s">
        <v>34</v>
      </c>
      <c r="G311" s="18">
        <v>37.5</v>
      </c>
      <c r="H311" s="18">
        <v>125</v>
      </c>
      <c r="I311" s="19">
        <f t="shared" si="52"/>
        <v>4687.5</v>
      </c>
      <c r="J311" s="18">
        <v>26</v>
      </c>
      <c r="K311" s="19">
        <f t="shared" si="45"/>
        <v>975</v>
      </c>
      <c r="L311" s="18">
        <f t="shared" si="55"/>
        <v>99</v>
      </c>
      <c r="M311" s="19">
        <f t="shared" si="53"/>
        <v>3712.5</v>
      </c>
    </row>
    <row r="312" spans="1:13" ht="23.25" x14ac:dyDescent="0.35">
      <c r="A312" s="18" t="s">
        <v>22</v>
      </c>
      <c r="B312" s="18" t="s">
        <v>261</v>
      </c>
      <c r="C312" s="18" t="s">
        <v>262</v>
      </c>
      <c r="D312" s="18">
        <v>44</v>
      </c>
      <c r="E312" s="19">
        <f t="shared" si="56"/>
        <v>1540</v>
      </c>
      <c r="F312" s="18" t="s">
        <v>34</v>
      </c>
      <c r="G312" s="18">
        <v>35</v>
      </c>
      <c r="H312" s="18">
        <v>51</v>
      </c>
      <c r="I312" s="19">
        <f t="shared" si="52"/>
        <v>1785</v>
      </c>
      <c r="J312" s="18">
        <v>7</v>
      </c>
      <c r="K312" s="19">
        <f t="shared" si="45"/>
        <v>245</v>
      </c>
      <c r="L312" s="18">
        <f t="shared" si="55"/>
        <v>44</v>
      </c>
      <c r="M312" s="19">
        <f t="shared" si="53"/>
        <v>1540</v>
      </c>
    </row>
    <row r="313" spans="1:13" ht="23.25" x14ac:dyDescent="0.35">
      <c r="A313" s="18" t="s">
        <v>27</v>
      </c>
      <c r="B313" s="18" t="s">
        <v>263</v>
      </c>
      <c r="C313" s="18" t="s">
        <v>264</v>
      </c>
      <c r="D313" s="18">
        <v>22</v>
      </c>
      <c r="E313" s="19">
        <f t="shared" si="56"/>
        <v>72380</v>
      </c>
      <c r="F313" s="18" t="s">
        <v>28</v>
      </c>
      <c r="G313" s="21">
        <v>3290</v>
      </c>
      <c r="H313" s="18">
        <v>30</v>
      </c>
      <c r="I313" s="19">
        <f t="shared" si="52"/>
        <v>98700</v>
      </c>
      <c r="J313" s="18">
        <v>10</v>
      </c>
      <c r="K313" s="19">
        <f t="shared" si="45"/>
        <v>32900</v>
      </c>
      <c r="L313" s="18">
        <f t="shared" si="55"/>
        <v>20</v>
      </c>
      <c r="M313" s="19">
        <f t="shared" si="53"/>
        <v>65800</v>
      </c>
    </row>
    <row r="314" spans="1:13" ht="23.25" x14ac:dyDescent="0.35">
      <c r="A314" s="18" t="s">
        <v>27</v>
      </c>
      <c r="B314" s="18" t="s">
        <v>265</v>
      </c>
      <c r="C314" s="18" t="s">
        <v>266</v>
      </c>
      <c r="D314" s="18">
        <v>2</v>
      </c>
      <c r="E314" s="19">
        <f t="shared" si="56"/>
        <v>6630</v>
      </c>
      <c r="F314" s="18" t="s">
        <v>28</v>
      </c>
      <c r="G314" s="21">
        <v>3315</v>
      </c>
      <c r="H314" s="18">
        <v>10</v>
      </c>
      <c r="I314" s="19">
        <f t="shared" si="52"/>
        <v>33150</v>
      </c>
      <c r="J314" s="18">
        <v>8</v>
      </c>
      <c r="K314" s="19">
        <f t="shared" si="45"/>
        <v>26520</v>
      </c>
      <c r="L314" s="18">
        <f t="shared" si="55"/>
        <v>2</v>
      </c>
      <c r="M314" s="19">
        <f t="shared" si="53"/>
        <v>6630</v>
      </c>
    </row>
    <row r="315" spans="1:13" ht="23.25" x14ac:dyDescent="0.35">
      <c r="A315" s="18" t="s">
        <v>37</v>
      </c>
      <c r="B315" s="18" t="s">
        <v>267</v>
      </c>
      <c r="C315" s="18" t="s">
        <v>36</v>
      </c>
      <c r="D315" s="18">
        <v>4</v>
      </c>
      <c r="E315" s="19">
        <f t="shared" si="56"/>
        <v>6000</v>
      </c>
      <c r="F315" s="18" t="s">
        <v>28</v>
      </c>
      <c r="G315" s="21">
        <v>1500</v>
      </c>
      <c r="H315" s="18">
        <v>25</v>
      </c>
      <c r="I315" s="19">
        <f t="shared" si="52"/>
        <v>37500</v>
      </c>
      <c r="J315" s="18">
        <v>21</v>
      </c>
      <c r="K315" s="19">
        <f>J315*G315</f>
        <v>31500</v>
      </c>
      <c r="L315" s="18">
        <f t="shared" si="55"/>
        <v>4</v>
      </c>
      <c r="M315" s="19">
        <f t="shared" si="53"/>
        <v>6000</v>
      </c>
    </row>
    <row r="316" spans="1:13" ht="23.25" x14ac:dyDescent="0.35">
      <c r="A316" s="18" t="s">
        <v>37</v>
      </c>
      <c r="B316" s="18" t="s">
        <v>268</v>
      </c>
      <c r="C316" s="18" t="s">
        <v>115</v>
      </c>
      <c r="D316" s="18">
        <v>0</v>
      </c>
      <c r="E316" s="19">
        <f t="shared" si="56"/>
        <v>0</v>
      </c>
      <c r="F316" s="18" t="s">
        <v>28</v>
      </c>
      <c r="G316" s="21">
        <v>6500</v>
      </c>
      <c r="H316" s="18">
        <v>5</v>
      </c>
      <c r="I316" s="19">
        <f t="shared" si="52"/>
        <v>32500</v>
      </c>
      <c r="J316" s="18">
        <v>5</v>
      </c>
      <c r="K316" s="19">
        <f>J316*G316</f>
        <v>32500</v>
      </c>
      <c r="L316" s="18">
        <f t="shared" si="55"/>
        <v>0</v>
      </c>
      <c r="M316" s="19">
        <f t="shared" si="53"/>
        <v>0</v>
      </c>
    </row>
    <row r="317" spans="1:13" ht="23.25" x14ac:dyDescent="0.35">
      <c r="A317" s="18" t="s">
        <v>37</v>
      </c>
      <c r="B317" s="18" t="s">
        <v>269</v>
      </c>
      <c r="C317" s="18" t="s">
        <v>116</v>
      </c>
      <c r="D317" s="18">
        <v>0</v>
      </c>
      <c r="E317" s="19">
        <f t="shared" si="56"/>
        <v>0</v>
      </c>
      <c r="F317" s="18" t="s">
        <v>28</v>
      </c>
      <c r="G317" s="21">
        <v>6500</v>
      </c>
      <c r="H317" s="18">
        <v>10</v>
      </c>
      <c r="I317" s="19">
        <f t="shared" si="52"/>
        <v>65000</v>
      </c>
      <c r="J317" s="18">
        <v>10</v>
      </c>
      <c r="K317" s="19">
        <f>J317*G317</f>
        <v>65000</v>
      </c>
      <c r="L317" s="18">
        <v>0</v>
      </c>
      <c r="M317" s="19">
        <v>0</v>
      </c>
    </row>
    <row r="318" spans="1:13" ht="23.25" x14ac:dyDescent="0.35">
      <c r="A318" s="18" t="s">
        <v>77</v>
      </c>
      <c r="B318" s="18" t="s">
        <v>122</v>
      </c>
      <c r="C318" s="18" t="s">
        <v>123</v>
      </c>
      <c r="D318" s="18">
        <v>26</v>
      </c>
      <c r="E318" s="19">
        <f t="shared" si="56"/>
        <v>6110</v>
      </c>
      <c r="F318" s="18" t="s">
        <v>34</v>
      </c>
      <c r="G318" s="21">
        <v>235</v>
      </c>
      <c r="H318" s="18">
        <v>82</v>
      </c>
      <c r="I318" s="19">
        <f t="shared" si="52"/>
        <v>19270</v>
      </c>
      <c r="J318" s="18">
        <v>75</v>
      </c>
      <c r="K318" s="19">
        <f>J318*G318</f>
        <v>17625</v>
      </c>
      <c r="L318" s="18">
        <v>7</v>
      </c>
      <c r="M318" s="19">
        <f t="shared" si="53"/>
        <v>1645</v>
      </c>
    </row>
    <row r="319" spans="1:13" ht="23.25" x14ac:dyDescent="0.35">
      <c r="A319" s="18" t="s">
        <v>22</v>
      </c>
      <c r="B319" s="18" t="s">
        <v>270</v>
      </c>
      <c r="C319" s="18" t="s">
        <v>271</v>
      </c>
      <c r="D319" s="18">
        <v>430</v>
      </c>
      <c r="E319" s="19">
        <f t="shared" si="56"/>
        <v>32250</v>
      </c>
      <c r="F319" s="18" t="s">
        <v>80</v>
      </c>
      <c r="G319" s="21">
        <v>75</v>
      </c>
      <c r="H319" s="18">
        <v>480</v>
      </c>
      <c r="I319" s="19">
        <f t="shared" si="52"/>
        <v>36000</v>
      </c>
      <c r="J319" s="18">
        <v>51</v>
      </c>
      <c r="K319" s="19">
        <f t="shared" ref="K319:K347" si="57">J319*G319</f>
        <v>3825</v>
      </c>
      <c r="L319" s="18">
        <v>429</v>
      </c>
      <c r="M319" s="19">
        <f t="shared" si="53"/>
        <v>32175</v>
      </c>
    </row>
    <row r="320" spans="1:13" ht="23.25" x14ac:dyDescent="0.35">
      <c r="A320" s="18" t="s">
        <v>22</v>
      </c>
      <c r="B320" s="18" t="s">
        <v>272</v>
      </c>
      <c r="C320" s="18" t="s">
        <v>91</v>
      </c>
      <c r="D320" s="18">
        <v>19</v>
      </c>
      <c r="E320" s="19">
        <f t="shared" si="56"/>
        <v>2375</v>
      </c>
      <c r="F320" s="18" t="s">
        <v>34</v>
      </c>
      <c r="G320" s="21">
        <v>125</v>
      </c>
      <c r="H320" s="18">
        <v>85</v>
      </c>
      <c r="I320" s="19">
        <f t="shared" si="52"/>
        <v>10625</v>
      </c>
      <c r="J320" s="18">
        <v>70</v>
      </c>
      <c r="K320" s="19">
        <f t="shared" si="57"/>
        <v>8750</v>
      </c>
      <c r="L320" s="18">
        <v>15</v>
      </c>
      <c r="M320" s="19">
        <f t="shared" si="53"/>
        <v>1875</v>
      </c>
    </row>
    <row r="321" spans="1:13" ht="23.25" x14ac:dyDescent="0.35">
      <c r="A321" s="18" t="s">
        <v>54</v>
      </c>
      <c r="B321" s="18" t="s">
        <v>273</v>
      </c>
      <c r="C321" s="18" t="s">
        <v>26</v>
      </c>
      <c r="D321" s="18">
        <v>6</v>
      </c>
      <c r="E321" s="19">
        <f t="shared" si="56"/>
        <v>600</v>
      </c>
      <c r="F321" s="18" t="s">
        <v>28</v>
      </c>
      <c r="G321" s="21">
        <v>100</v>
      </c>
      <c r="H321" s="18">
        <v>10</v>
      </c>
      <c r="I321" s="19">
        <f t="shared" si="52"/>
        <v>1000</v>
      </c>
      <c r="J321" s="18">
        <v>4</v>
      </c>
      <c r="K321" s="19">
        <f t="shared" si="57"/>
        <v>400</v>
      </c>
      <c r="L321" s="18">
        <v>6</v>
      </c>
      <c r="M321" s="19">
        <f t="shared" si="53"/>
        <v>600</v>
      </c>
    </row>
    <row r="322" spans="1:13" ht="23.25" x14ac:dyDescent="0.35">
      <c r="A322" s="18" t="s">
        <v>22</v>
      </c>
      <c r="B322" s="18" t="s">
        <v>274</v>
      </c>
      <c r="C322" s="18" t="s">
        <v>275</v>
      </c>
      <c r="D322" s="18">
        <v>74</v>
      </c>
      <c r="E322" s="19">
        <f t="shared" si="56"/>
        <v>4239.46</v>
      </c>
      <c r="F322" s="18" t="s">
        <v>34</v>
      </c>
      <c r="G322" s="18">
        <v>57.29</v>
      </c>
      <c r="H322" s="18">
        <v>96</v>
      </c>
      <c r="I322" s="19">
        <f t="shared" si="52"/>
        <v>5499.84</v>
      </c>
      <c r="J322" s="18">
        <v>32</v>
      </c>
      <c r="K322" s="19">
        <f t="shared" si="57"/>
        <v>1833.28</v>
      </c>
      <c r="L322" s="18">
        <v>42</v>
      </c>
      <c r="M322" s="19">
        <v>2046.18</v>
      </c>
    </row>
    <row r="323" spans="1:13" ht="23.25" x14ac:dyDescent="0.35">
      <c r="A323" s="18" t="s">
        <v>54</v>
      </c>
      <c r="B323" s="18" t="s">
        <v>276</v>
      </c>
      <c r="C323" s="18" t="s">
        <v>277</v>
      </c>
      <c r="D323" s="18">
        <v>166</v>
      </c>
      <c r="E323" s="19">
        <f t="shared" si="56"/>
        <v>11620</v>
      </c>
      <c r="F323" s="18" t="s">
        <v>34</v>
      </c>
      <c r="G323" s="21">
        <v>70</v>
      </c>
      <c r="H323" s="18">
        <v>170</v>
      </c>
      <c r="I323" s="19">
        <f t="shared" si="52"/>
        <v>11900</v>
      </c>
      <c r="J323" s="18">
        <v>4</v>
      </c>
      <c r="K323" s="19">
        <f t="shared" si="57"/>
        <v>280</v>
      </c>
      <c r="L323" s="18">
        <v>166</v>
      </c>
      <c r="M323" s="19">
        <f t="shared" si="53"/>
        <v>11620</v>
      </c>
    </row>
    <row r="324" spans="1:13" ht="23.25" x14ac:dyDescent="0.35">
      <c r="A324" s="18" t="s">
        <v>54</v>
      </c>
      <c r="B324" s="18" t="s">
        <v>278</v>
      </c>
      <c r="C324" s="18" t="s">
        <v>279</v>
      </c>
      <c r="D324" s="18">
        <v>13</v>
      </c>
      <c r="E324" s="19">
        <f t="shared" si="56"/>
        <v>910</v>
      </c>
      <c r="F324" s="18" t="s">
        <v>34</v>
      </c>
      <c r="G324" s="21">
        <v>70</v>
      </c>
      <c r="H324" s="18">
        <v>13</v>
      </c>
      <c r="I324" s="19">
        <f t="shared" si="52"/>
        <v>910</v>
      </c>
      <c r="J324" s="18">
        <v>0</v>
      </c>
      <c r="K324" s="19">
        <f t="shared" si="57"/>
        <v>0</v>
      </c>
      <c r="L324" s="18">
        <v>13</v>
      </c>
      <c r="M324" s="19">
        <f t="shared" si="53"/>
        <v>910</v>
      </c>
    </row>
    <row r="325" spans="1:13" ht="23.25" x14ac:dyDescent="0.35">
      <c r="A325" s="18" t="s">
        <v>54</v>
      </c>
      <c r="B325" s="18" t="s">
        <v>280</v>
      </c>
      <c r="C325" s="18" t="s">
        <v>281</v>
      </c>
      <c r="D325" s="18">
        <v>150</v>
      </c>
      <c r="E325" s="19">
        <f t="shared" si="56"/>
        <v>10500</v>
      </c>
      <c r="F325" s="18" t="s">
        <v>34</v>
      </c>
      <c r="G325" s="21">
        <v>70</v>
      </c>
      <c r="H325" s="18">
        <v>150</v>
      </c>
      <c r="I325" s="19">
        <f t="shared" si="52"/>
        <v>10500</v>
      </c>
      <c r="J325" s="18">
        <v>0</v>
      </c>
      <c r="K325" s="19">
        <f t="shared" si="57"/>
        <v>0</v>
      </c>
      <c r="L325" s="18">
        <v>150</v>
      </c>
      <c r="M325" s="19">
        <f t="shared" si="53"/>
        <v>10500</v>
      </c>
    </row>
    <row r="326" spans="1:13" ht="23.25" x14ac:dyDescent="0.35">
      <c r="A326" s="18" t="s">
        <v>54</v>
      </c>
      <c r="B326" s="18" t="s">
        <v>282</v>
      </c>
      <c r="C326" s="18" t="s">
        <v>283</v>
      </c>
      <c r="D326" s="18">
        <v>4</v>
      </c>
      <c r="E326" s="19">
        <v>5600</v>
      </c>
      <c r="F326" s="18" t="s">
        <v>34</v>
      </c>
      <c r="G326" s="21">
        <v>1400</v>
      </c>
      <c r="H326" s="18">
        <v>10</v>
      </c>
      <c r="I326" s="19">
        <f t="shared" si="52"/>
        <v>14000</v>
      </c>
      <c r="J326" s="18">
        <v>6</v>
      </c>
      <c r="K326" s="19">
        <f t="shared" si="57"/>
        <v>8400</v>
      </c>
      <c r="L326" s="18">
        <f t="shared" ref="L326:L347" si="58">H326-J326</f>
        <v>4</v>
      </c>
      <c r="M326" s="19">
        <f t="shared" si="53"/>
        <v>5600</v>
      </c>
    </row>
    <row r="327" spans="1:13" ht="23.25" x14ac:dyDescent="0.35">
      <c r="A327" s="18" t="s">
        <v>54</v>
      </c>
      <c r="B327" s="18" t="s">
        <v>284</v>
      </c>
      <c r="C327" s="18" t="s">
        <v>285</v>
      </c>
      <c r="D327" s="18">
        <v>2</v>
      </c>
      <c r="E327" s="19">
        <v>2600</v>
      </c>
      <c r="F327" s="18" t="s">
        <v>34</v>
      </c>
      <c r="G327" s="21">
        <v>1300</v>
      </c>
      <c r="H327" s="18">
        <v>10</v>
      </c>
      <c r="I327" s="19">
        <f t="shared" si="52"/>
        <v>13000</v>
      </c>
      <c r="J327" s="18">
        <v>8</v>
      </c>
      <c r="K327" s="19">
        <f t="shared" si="57"/>
        <v>10400</v>
      </c>
      <c r="L327" s="18">
        <f t="shared" si="58"/>
        <v>2</v>
      </c>
      <c r="M327" s="19">
        <f t="shared" si="53"/>
        <v>2600</v>
      </c>
    </row>
    <row r="328" spans="1:13" ht="23.25" x14ac:dyDescent="0.35">
      <c r="A328" s="18" t="s">
        <v>54</v>
      </c>
      <c r="B328" s="18" t="s">
        <v>286</v>
      </c>
      <c r="C328" s="18" t="s">
        <v>287</v>
      </c>
      <c r="D328" s="18">
        <v>3</v>
      </c>
      <c r="E328" s="19">
        <v>3900</v>
      </c>
      <c r="F328" s="18" t="s">
        <v>34</v>
      </c>
      <c r="G328" s="21">
        <v>1300</v>
      </c>
      <c r="H328" s="18">
        <v>10</v>
      </c>
      <c r="I328" s="19">
        <f t="shared" si="52"/>
        <v>13000</v>
      </c>
      <c r="J328" s="18">
        <v>7</v>
      </c>
      <c r="K328" s="19">
        <f t="shared" si="57"/>
        <v>9100</v>
      </c>
      <c r="L328" s="18">
        <f t="shared" si="58"/>
        <v>3</v>
      </c>
      <c r="M328" s="19">
        <f t="shared" si="53"/>
        <v>3900</v>
      </c>
    </row>
    <row r="329" spans="1:13" ht="23.25" x14ac:dyDescent="0.35">
      <c r="A329" s="18" t="s">
        <v>54</v>
      </c>
      <c r="B329" s="18" t="s">
        <v>288</v>
      </c>
      <c r="C329" s="18" t="s">
        <v>289</v>
      </c>
      <c r="D329" s="18">
        <v>2</v>
      </c>
      <c r="E329" s="19">
        <v>2800</v>
      </c>
      <c r="F329" s="18" t="s">
        <v>34</v>
      </c>
      <c r="G329" s="21">
        <v>1400</v>
      </c>
      <c r="H329" s="18">
        <v>10</v>
      </c>
      <c r="I329" s="19">
        <f t="shared" si="52"/>
        <v>14000</v>
      </c>
      <c r="J329" s="18">
        <v>8</v>
      </c>
      <c r="K329" s="19">
        <f t="shared" si="57"/>
        <v>11200</v>
      </c>
      <c r="L329" s="18">
        <f t="shared" si="58"/>
        <v>2</v>
      </c>
      <c r="M329" s="19">
        <f t="shared" si="53"/>
        <v>2800</v>
      </c>
    </row>
    <row r="330" spans="1:13" ht="23.25" x14ac:dyDescent="0.35">
      <c r="A330" s="18" t="s">
        <v>54</v>
      </c>
      <c r="B330" s="18" t="s">
        <v>290</v>
      </c>
      <c r="C330" s="18" t="s">
        <v>291</v>
      </c>
      <c r="D330" s="18">
        <v>3</v>
      </c>
      <c r="E330" s="19">
        <v>3900</v>
      </c>
      <c r="F330" s="18" t="s">
        <v>34</v>
      </c>
      <c r="G330" s="21">
        <v>1300</v>
      </c>
      <c r="H330" s="18">
        <v>10</v>
      </c>
      <c r="I330" s="19">
        <f t="shared" si="52"/>
        <v>13000</v>
      </c>
      <c r="J330" s="18">
        <v>7</v>
      </c>
      <c r="K330" s="19">
        <f t="shared" si="57"/>
        <v>9100</v>
      </c>
      <c r="L330" s="18">
        <f t="shared" si="58"/>
        <v>3</v>
      </c>
      <c r="M330" s="19">
        <f t="shared" si="53"/>
        <v>3900</v>
      </c>
    </row>
    <row r="331" spans="1:13" ht="23.25" x14ac:dyDescent="0.35">
      <c r="A331" s="18" t="s">
        <v>54</v>
      </c>
      <c r="B331" s="18" t="s">
        <v>292</v>
      </c>
      <c r="C331" s="18" t="s">
        <v>293</v>
      </c>
      <c r="D331" s="18">
        <v>1</v>
      </c>
      <c r="E331" s="19">
        <v>1700</v>
      </c>
      <c r="F331" s="18" t="s">
        <v>34</v>
      </c>
      <c r="G331" s="21">
        <v>1700</v>
      </c>
      <c r="H331" s="18">
        <v>10</v>
      </c>
      <c r="I331" s="19">
        <f t="shared" si="52"/>
        <v>17000</v>
      </c>
      <c r="J331" s="18">
        <v>9</v>
      </c>
      <c r="K331" s="19">
        <f t="shared" si="57"/>
        <v>15300</v>
      </c>
      <c r="L331" s="18">
        <f t="shared" si="58"/>
        <v>1</v>
      </c>
      <c r="M331" s="19">
        <f t="shared" si="53"/>
        <v>1700</v>
      </c>
    </row>
    <row r="332" spans="1:13" ht="23.25" x14ac:dyDescent="0.35">
      <c r="A332" s="18" t="s">
        <v>54</v>
      </c>
      <c r="B332" s="18" t="s">
        <v>294</v>
      </c>
      <c r="C332" s="18" t="s">
        <v>55</v>
      </c>
      <c r="D332" s="18">
        <v>10</v>
      </c>
      <c r="E332" s="19">
        <f t="shared" ref="E332:E343" si="59">+D332*G332</f>
        <v>8201</v>
      </c>
      <c r="F332" s="18" t="s">
        <v>34</v>
      </c>
      <c r="G332" s="18">
        <v>820.1</v>
      </c>
      <c r="H332" s="18">
        <v>29</v>
      </c>
      <c r="I332" s="19">
        <f t="shared" si="52"/>
        <v>23782.9</v>
      </c>
      <c r="J332" s="18">
        <v>19</v>
      </c>
      <c r="K332" s="19">
        <f t="shared" si="57"/>
        <v>15581.9</v>
      </c>
      <c r="L332" s="18">
        <f t="shared" si="58"/>
        <v>10</v>
      </c>
      <c r="M332" s="19">
        <f t="shared" si="53"/>
        <v>8201.0000000000018</v>
      </c>
    </row>
    <row r="333" spans="1:13" ht="23.25" x14ac:dyDescent="0.35">
      <c r="A333" s="18" t="s">
        <v>54</v>
      </c>
      <c r="B333" s="18" t="s">
        <v>295</v>
      </c>
      <c r="C333" s="18" t="s">
        <v>56</v>
      </c>
      <c r="D333" s="18">
        <v>11</v>
      </c>
      <c r="E333" s="19">
        <f t="shared" si="59"/>
        <v>9021.1</v>
      </c>
      <c r="F333" s="18" t="s">
        <v>34</v>
      </c>
      <c r="G333" s="18">
        <v>820.1</v>
      </c>
      <c r="H333" s="18">
        <v>30</v>
      </c>
      <c r="I333" s="19">
        <f t="shared" si="52"/>
        <v>24603</v>
      </c>
      <c r="J333" s="18">
        <v>19</v>
      </c>
      <c r="K333" s="19">
        <f t="shared" si="57"/>
        <v>15581.9</v>
      </c>
      <c r="L333" s="18">
        <f t="shared" si="58"/>
        <v>11</v>
      </c>
      <c r="M333" s="19">
        <f t="shared" si="53"/>
        <v>9021.1</v>
      </c>
    </row>
    <row r="334" spans="1:13" ht="23.25" x14ac:dyDescent="0.35">
      <c r="A334" s="18" t="s">
        <v>54</v>
      </c>
      <c r="B334" s="18" t="s">
        <v>296</v>
      </c>
      <c r="C334" s="18" t="s">
        <v>57</v>
      </c>
      <c r="D334" s="18">
        <v>12</v>
      </c>
      <c r="E334" s="19">
        <f t="shared" si="59"/>
        <v>9841.2000000000007</v>
      </c>
      <c r="F334" s="18" t="s">
        <v>34</v>
      </c>
      <c r="G334" s="18">
        <v>820.1</v>
      </c>
      <c r="H334" s="18">
        <v>31</v>
      </c>
      <c r="I334" s="19">
        <f t="shared" si="52"/>
        <v>25423.100000000002</v>
      </c>
      <c r="J334" s="18">
        <v>19</v>
      </c>
      <c r="K334" s="19">
        <f t="shared" si="57"/>
        <v>15581.9</v>
      </c>
      <c r="L334" s="18">
        <f t="shared" si="58"/>
        <v>12</v>
      </c>
      <c r="M334" s="19">
        <f t="shared" si="53"/>
        <v>9841.2000000000025</v>
      </c>
    </row>
    <row r="335" spans="1:13" ht="23.25" x14ac:dyDescent="0.35">
      <c r="A335" s="18" t="s">
        <v>54</v>
      </c>
      <c r="B335" s="18" t="s">
        <v>297</v>
      </c>
      <c r="C335" s="18" t="s">
        <v>58</v>
      </c>
      <c r="D335" s="18">
        <v>0</v>
      </c>
      <c r="E335" s="19">
        <f t="shared" si="59"/>
        <v>0</v>
      </c>
      <c r="F335" s="18" t="s">
        <v>34</v>
      </c>
      <c r="G335" s="18">
        <v>885</v>
      </c>
      <c r="H335" s="18">
        <v>24</v>
      </c>
      <c r="I335" s="19">
        <f t="shared" si="52"/>
        <v>21240</v>
      </c>
      <c r="J335" s="18">
        <v>24</v>
      </c>
      <c r="K335" s="19">
        <f t="shared" si="57"/>
        <v>21240</v>
      </c>
      <c r="L335" s="18">
        <f t="shared" si="58"/>
        <v>0</v>
      </c>
      <c r="M335" s="19">
        <f t="shared" si="53"/>
        <v>0</v>
      </c>
    </row>
    <row r="336" spans="1:13" ht="23.25" x14ac:dyDescent="0.35">
      <c r="A336" s="18" t="s">
        <v>54</v>
      </c>
      <c r="B336" s="18" t="s">
        <v>298</v>
      </c>
      <c r="C336" s="18" t="s">
        <v>66</v>
      </c>
      <c r="D336" s="18">
        <v>30</v>
      </c>
      <c r="E336" s="19">
        <f t="shared" si="59"/>
        <v>29700</v>
      </c>
      <c r="F336" s="18" t="s">
        <v>34</v>
      </c>
      <c r="G336" s="18">
        <v>990</v>
      </c>
      <c r="H336" s="18">
        <v>49</v>
      </c>
      <c r="I336" s="19">
        <f t="shared" si="52"/>
        <v>48510</v>
      </c>
      <c r="J336" s="18">
        <v>21</v>
      </c>
      <c r="K336" s="19">
        <f t="shared" si="57"/>
        <v>20790</v>
      </c>
      <c r="L336" s="18">
        <f t="shared" si="58"/>
        <v>28</v>
      </c>
      <c r="M336" s="19">
        <f t="shared" si="53"/>
        <v>27720</v>
      </c>
    </row>
    <row r="337" spans="1:13" ht="23.25" x14ac:dyDescent="0.35">
      <c r="A337" s="18" t="s">
        <v>77</v>
      </c>
      <c r="B337" s="18" t="s">
        <v>299</v>
      </c>
      <c r="C337" s="18" t="s">
        <v>64</v>
      </c>
      <c r="D337" s="18">
        <v>28</v>
      </c>
      <c r="E337" s="19">
        <f t="shared" si="59"/>
        <v>27720</v>
      </c>
      <c r="F337" s="18" t="s">
        <v>34</v>
      </c>
      <c r="G337" s="18">
        <v>990</v>
      </c>
      <c r="H337" s="18">
        <v>48</v>
      </c>
      <c r="I337" s="19">
        <f t="shared" si="52"/>
        <v>47520</v>
      </c>
      <c r="J337" s="18">
        <v>22</v>
      </c>
      <c r="K337" s="19">
        <f t="shared" si="57"/>
        <v>21780</v>
      </c>
      <c r="L337" s="18">
        <f t="shared" si="58"/>
        <v>26</v>
      </c>
      <c r="M337" s="19">
        <f t="shared" si="53"/>
        <v>25740</v>
      </c>
    </row>
    <row r="338" spans="1:13" ht="23.25" x14ac:dyDescent="0.35">
      <c r="A338" s="18" t="s">
        <v>77</v>
      </c>
      <c r="B338" s="18" t="s">
        <v>300</v>
      </c>
      <c r="C338" s="18" t="s">
        <v>65</v>
      </c>
      <c r="D338" s="18">
        <v>34</v>
      </c>
      <c r="E338" s="19">
        <f t="shared" si="59"/>
        <v>33660</v>
      </c>
      <c r="F338" s="18" t="s">
        <v>34</v>
      </c>
      <c r="G338" s="18">
        <v>990</v>
      </c>
      <c r="H338" s="18">
        <v>53</v>
      </c>
      <c r="I338" s="19">
        <f t="shared" si="52"/>
        <v>52470</v>
      </c>
      <c r="J338" s="18">
        <v>21</v>
      </c>
      <c r="K338" s="19">
        <f t="shared" si="57"/>
        <v>20790</v>
      </c>
      <c r="L338" s="18">
        <f t="shared" si="58"/>
        <v>32</v>
      </c>
      <c r="M338" s="19">
        <f t="shared" si="53"/>
        <v>31680</v>
      </c>
    </row>
    <row r="339" spans="1:13" ht="23.25" x14ac:dyDescent="0.35">
      <c r="A339" s="18" t="s">
        <v>77</v>
      </c>
      <c r="B339" s="18" t="s">
        <v>301</v>
      </c>
      <c r="C339" s="18" t="s">
        <v>63</v>
      </c>
      <c r="D339" s="18">
        <v>10</v>
      </c>
      <c r="E339" s="19">
        <f t="shared" si="59"/>
        <v>9900</v>
      </c>
      <c r="F339" s="18" t="s">
        <v>34</v>
      </c>
      <c r="G339" s="18">
        <v>990</v>
      </c>
      <c r="H339" s="18">
        <v>48</v>
      </c>
      <c r="I339" s="19">
        <f t="shared" si="52"/>
        <v>47520</v>
      </c>
      <c r="J339" s="18">
        <v>40</v>
      </c>
      <c r="K339" s="19">
        <f t="shared" si="57"/>
        <v>39600</v>
      </c>
      <c r="L339" s="18">
        <f t="shared" si="58"/>
        <v>8</v>
      </c>
      <c r="M339" s="19">
        <f t="shared" si="53"/>
        <v>7920</v>
      </c>
    </row>
    <row r="340" spans="1:13" ht="23.25" x14ac:dyDescent="0.35">
      <c r="A340" s="18" t="s">
        <v>77</v>
      </c>
      <c r="B340" s="18" t="s">
        <v>302</v>
      </c>
      <c r="C340" s="18" t="s">
        <v>59</v>
      </c>
      <c r="D340" s="18">
        <v>48</v>
      </c>
      <c r="E340" s="19">
        <f t="shared" si="59"/>
        <v>39364.800000000003</v>
      </c>
      <c r="F340" s="18" t="s">
        <v>34</v>
      </c>
      <c r="G340" s="18">
        <v>820.1</v>
      </c>
      <c r="H340" s="18">
        <v>48</v>
      </c>
      <c r="I340" s="19">
        <f t="shared" si="52"/>
        <v>39364.800000000003</v>
      </c>
      <c r="J340" s="18">
        <v>0</v>
      </c>
      <c r="K340" s="19">
        <f t="shared" si="57"/>
        <v>0</v>
      </c>
      <c r="L340" s="18">
        <f t="shared" si="58"/>
        <v>48</v>
      </c>
      <c r="M340" s="19">
        <f t="shared" si="53"/>
        <v>39364.800000000003</v>
      </c>
    </row>
    <row r="341" spans="1:13" ht="23.25" x14ac:dyDescent="0.35">
      <c r="A341" s="18" t="s">
        <v>77</v>
      </c>
      <c r="B341" s="18" t="s">
        <v>303</v>
      </c>
      <c r="C341" s="18" t="s">
        <v>60</v>
      </c>
      <c r="D341" s="18">
        <v>49</v>
      </c>
      <c r="E341" s="19">
        <f t="shared" si="59"/>
        <v>40184.9</v>
      </c>
      <c r="F341" s="18" t="s">
        <v>34</v>
      </c>
      <c r="G341" s="18">
        <v>820.1</v>
      </c>
      <c r="H341" s="18">
        <v>54</v>
      </c>
      <c r="I341" s="19">
        <f t="shared" si="52"/>
        <v>44285.4</v>
      </c>
      <c r="J341" s="18">
        <v>5</v>
      </c>
      <c r="K341" s="19">
        <f t="shared" si="57"/>
        <v>4100.5</v>
      </c>
      <c r="L341" s="18">
        <f t="shared" si="58"/>
        <v>49</v>
      </c>
      <c r="M341" s="19">
        <f t="shared" si="53"/>
        <v>40184.9</v>
      </c>
    </row>
    <row r="342" spans="1:13" ht="23.25" x14ac:dyDescent="0.35">
      <c r="A342" s="18" t="s">
        <v>77</v>
      </c>
      <c r="B342" s="18" t="s">
        <v>304</v>
      </c>
      <c r="C342" s="18" t="s">
        <v>61</v>
      </c>
      <c r="D342" s="18">
        <v>57</v>
      </c>
      <c r="E342" s="19">
        <f t="shared" si="59"/>
        <v>46745.700000000004</v>
      </c>
      <c r="F342" s="18" t="s">
        <v>34</v>
      </c>
      <c r="G342" s="18">
        <v>820.1</v>
      </c>
      <c r="H342" s="18">
        <v>72</v>
      </c>
      <c r="I342" s="19">
        <f t="shared" si="52"/>
        <v>59047.200000000004</v>
      </c>
      <c r="J342" s="18">
        <v>15</v>
      </c>
      <c r="K342" s="19">
        <f t="shared" si="57"/>
        <v>12301.5</v>
      </c>
      <c r="L342" s="18">
        <f t="shared" si="58"/>
        <v>57</v>
      </c>
      <c r="M342" s="19">
        <f t="shared" si="53"/>
        <v>46745.700000000004</v>
      </c>
    </row>
    <row r="343" spans="1:13" ht="23.25" x14ac:dyDescent="0.35">
      <c r="A343" s="18" t="s">
        <v>77</v>
      </c>
      <c r="B343" s="18" t="s">
        <v>305</v>
      </c>
      <c r="C343" s="18" t="s">
        <v>62</v>
      </c>
      <c r="D343" s="18">
        <v>28</v>
      </c>
      <c r="E343" s="19">
        <f t="shared" si="59"/>
        <v>22962.799999999999</v>
      </c>
      <c r="F343" s="18" t="s">
        <v>34</v>
      </c>
      <c r="G343" s="18">
        <v>820.1</v>
      </c>
      <c r="H343" s="18">
        <v>48</v>
      </c>
      <c r="I343" s="19">
        <f t="shared" ref="I343:I347" si="60">+G343*H343</f>
        <v>39364.800000000003</v>
      </c>
      <c r="J343" s="18">
        <v>20</v>
      </c>
      <c r="K343" s="19">
        <f t="shared" si="57"/>
        <v>16402</v>
      </c>
      <c r="L343" s="18">
        <f t="shared" si="58"/>
        <v>28</v>
      </c>
      <c r="M343" s="19">
        <f t="shared" ref="M343:M347" si="61">+I343-K343</f>
        <v>22962.800000000003</v>
      </c>
    </row>
    <row r="344" spans="1:13" ht="23.25" x14ac:dyDescent="0.35">
      <c r="A344" s="18" t="s">
        <v>77</v>
      </c>
      <c r="B344" s="18" t="s">
        <v>306</v>
      </c>
      <c r="C344" s="18" t="s">
        <v>307</v>
      </c>
      <c r="D344" s="18">
        <v>12</v>
      </c>
      <c r="E344" s="19">
        <v>34800</v>
      </c>
      <c r="F344" s="18" t="s">
        <v>34</v>
      </c>
      <c r="G344" s="21">
        <v>2900</v>
      </c>
      <c r="H344" s="18">
        <v>12</v>
      </c>
      <c r="I344" s="19">
        <f t="shared" si="60"/>
        <v>34800</v>
      </c>
      <c r="J344" s="18">
        <v>1</v>
      </c>
      <c r="K344" s="19">
        <f t="shared" si="57"/>
        <v>2900</v>
      </c>
      <c r="L344" s="18">
        <f t="shared" si="58"/>
        <v>11</v>
      </c>
      <c r="M344" s="19">
        <f t="shared" si="61"/>
        <v>31900</v>
      </c>
    </row>
    <row r="345" spans="1:13" ht="23.25" x14ac:dyDescent="0.35">
      <c r="A345" s="18" t="s">
        <v>77</v>
      </c>
      <c r="B345" s="18" t="s">
        <v>308</v>
      </c>
      <c r="C345" s="18" t="s">
        <v>309</v>
      </c>
      <c r="D345" s="18">
        <v>12</v>
      </c>
      <c r="E345" s="19">
        <v>34800</v>
      </c>
      <c r="F345" s="18" t="s">
        <v>34</v>
      </c>
      <c r="G345" s="21">
        <v>2900</v>
      </c>
      <c r="H345" s="18">
        <v>12</v>
      </c>
      <c r="I345" s="19">
        <f t="shared" si="60"/>
        <v>34800</v>
      </c>
      <c r="J345" s="18">
        <v>1</v>
      </c>
      <c r="K345" s="19">
        <f t="shared" si="57"/>
        <v>2900</v>
      </c>
      <c r="L345" s="18">
        <f t="shared" si="58"/>
        <v>11</v>
      </c>
      <c r="M345" s="19">
        <f t="shared" si="61"/>
        <v>31900</v>
      </c>
    </row>
    <row r="346" spans="1:13" ht="23.25" x14ac:dyDescent="0.35">
      <c r="A346" s="18" t="s">
        <v>77</v>
      </c>
      <c r="B346" s="18" t="s">
        <v>310</v>
      </c>
      <c r="C346" s="18" t="s">
        <v>311</v>
      </c>
      <c r="D346" s="18">
        <v>12</v>
      </c>
      <c r="E346" s="19">
        <v>34800</v>
      </c>
      <c r="F346" s="18" t="s">
        <v>34</v>
      </c>
      <c r="G346" s="21">
        <v>2900</v>
      </c>
      <c r="H346" s="18">
        <v>12</v>
      </c>
      <c r="I346" s="19">
        <f t="shared" si="60"/>
        <v>34800</v>
      </c>
      <c r="J346" s="18">
        <v>1</v>
      </c>
      <c r="K346" s="19">
        <f t="shared" si="57"/>
        <v>2900</v>
      </c>
      <c r="L346" s="18">
        <f t="shared" si="58"/>
        <v>11</v>
      </c>
      <c r="M346" s="19">
        <f t="shared" si="61"/>
        <v>31900</v>
      </c>
    </row>
    <row r="347" spans="1:13" ht="23.25" x14ac:dyDescent="0.35">
      <c r="A347" s="18" t="s">
        <v>77</v>
      </c>
      <c r="B347" s="18" t="s">
        <v>312</v>
      </c>
      <c r="C347" s="18" t="s">
        <v>313</v>
      </c>
      <c r="D347" s="18">
        <v>12</v>
      </c>
      <c r="E347" s="19">
        <v>34800</v>
      </c>
      <c r="F347" s="18" t="s">
        <v>34</v>
      </c>
      <c r="G347" s="21">
        <v>2900</v>
      </c>
      <c r="H347" s="18">
        <v>12</v>
      </c>
      <c r="I347" s="19">
        <f t="shared" si="60"/>
        <v>34800</v>
      </c>
      <c r="J347" s="18">
        <v>1</v>
      </c>
      <c r="K347" s="19">
        <f t="shared" si="57"/>
        <v>2900</v>
      </c>
      <c r="L347" s="18">
        <f t="shared" si="58"/>
        <v>11</v>
      </c>
      <c r="M347" s="19">
        <f t="shared" si="61"/>
        <v>31900</v>
      </c>
    </row>
    <row r="348" spans="1:13" ht="23.25" x14ac:dyDescent="0.35">
      <c r="A348" s="18" t="s">
        <v>77</v>
      </c>
      <c r="B348" s="18" t="s">
        <v>314</v>
      </c>
      <c r="C348" s="22" t="s">
        <v>315</v>
      </c>
      <c r="D348" s="22">
        <v>6</v>
      </c>
      <c r="E348" s="23">
        <v>14700</v>
      </c>
      <c r="F348" s="18" t="s">
        <v>34</v>
      </c>
      <c r="G348" s="24">
        <v>2450</v>
      </c>
      <c r="H348" s="22">
        <v>6</v>
      </c>
      <c r="I348" s="21">
        <v>14700</v>
      </c>
      <c r="J348" s="22">
        <v>0</v>
      </c>
      <c r="K348" s="21">
        <v>0</v>
      </c>
      <c r="L348" s="22">
        <v>6</v>
      </c>
      <c r="M348" s="21">
        <v>14700</v>
      </c>
    </row>
    <row r="349" spans="1:13" ht="23.25" x14ac:dyDescent="0.35">
      <c r="A349" s="18" t="s">
        <v>77</v>
      </c>
      <c r="B349" s="18" t="s">
        <v>316</v>
      </c>
      <c r="C349" s="22" t="s">
        <v>317</v>
      </c>
      <c r="D349" s="22">
        <v>6</v>
      </c>
      <c r="E349" s="23">
        <v>14700</v>
      </c>
      <c r="F349" s="18" t="s">
        <v>34</v>
      </c>
      <c r="G349" s="24">
        <v>2450</v>
      </c>
      <c r="H349" s="22">
        <v>6</v>
      </c>
      <c r="I349" s="21">
        <v>14700</v>
      </c>
      <c r="J349" s="22">
        <v>0</v>
      </c>
      <c r="K349" s="21">
        <v>0</v>
      </c>
      <c r="L349" s="22">
        <v>6</v>
      </c>
      <c r="M349" s="21">
        <v>14700</v>
      </c>
    </row>
    <row r="350" spans="1:13" ht="23.25" x14ac:dyDescent="0.35">
      <c r="A350" s="18" t="s">
        <v>77</v>
      </c>
      <c r="B350" s="18" t="s">
        <v>318</v>
      </c>
      <c r="C350" s="22" t="s">
        <v>319</v>
      </c>
      <c r="D350" s="22">
        <v>6</v>
      </c>
      <c r="E350" s="23">
        <v>14700</v>
      </c>
      <c r="F350" s="18" t="s">
        <v>34</v>
      </c>
      <c r="G350" s="24">
        <v>2450</v>
      </c>
      <c r="H350" s="22">
        <v>6</v>
      </c>
      <c r="I350" s="21">
        <v>14700</v>
      </c>
      <c r="J350" s="22">
        <v>0</v>
      </c>
      <c r="K350" s="21">
        <v>0</v>
      </c>
      <c r="L350" s="22">
        <v>6</v>
      </c>
      <c r="M350" s="21">
        <v>14700</v>
      </c>
    </row>
    <row r="351" spans="1:13" ht="23.25" x14ac:dyDescent="0.35">
      <c r="A351" s="18" t="s">
        <v>77</v>
      </c>
      <c r="B351" s="18" t="s">
        <v>320</v>
      </c>
      <c r="C351" s="22" t="s">
        <v>321</v>
      </c>
      <c r="D351" s="22">
        <v>6</v>
      </c>
      <c r="E351" s="23">
        <v>14700</v>
      </c>
      <c r="F351" s="18" t="s">
        <v>34</v>
      </c>
      <c r="G351" s="24">
        <v>2450</v>
      </c>
      <c r="H351" s="22">
        <v>6</v>
      </c>
      <c r="I351" s="21">
        <v>14700</v>
      </c>
      <c r="J351" s="22">
        <v>0</v>
      </c>
      <c r="K351" s="21">
        <v>0</v>
      </c>
      <c r="L351" s="22">
        <v>6</v>
      </c>
      <c r="M351" s="21">
        <v>14700</v>
      </c>
    </row>
    <row r="352" spans="1:13" ht="23.25" x14ac:dyDescent="0.35">
      <c r="A352" s="18" t="s">
        <v>77</v>
      </c>
      <c r="B352" s="18" t="s">
        <v>322</v>
      </c>
      <c r="C352" s="18" t="s">
        <v>323</v>
      </c>
      <c r="D352" s="18">
        <v>4</v>
      </c>
      <c r="E352" s="19">
        <f t="shared" ref="E352:E360" si="62">+D352*G352</f>
        <v>1900</v>
      </c>
      <c r="F352" s="18" t="s">
        <v>34</v>
      </c>
      <c r="G352" s="18">
        <v>475</v>
      </c>
      <c r="H352" s="18">
        <v>7</v>
      </c>
      <c r="I352" s="19">
        <f t="shared" ref="I352:I373" si="63">+G352*H352</f>
        <v>3325</v>
      </c>
      <c r="J352" s="18">
        <v>3</v>
      </c>
      <c r="K352" s="19">
        <f t="shared" ref="K352:K381" si="64">J352*G352</f>
        <v>1425</v>
      </c>
      <c r="L352" s="18">
        <f t="shared" ref="L352:L366" si="65">H352-J352</f>
        <v>4</v>
      </c>
      <c r="M352" s="19">
        <f t="shared" ref="M352:M381" si="66">+I352-K352</f>
        <v>1900</v>
      </c>
    </row>
    <row r="353" spans="1:13" ht="23.25" x14ac:dyDescent="0.35">
      <c r="A353" s="18" t="s">
        <v>77</v>
      </c>
      <c r="B353" s="18" t="s">
        <v>324</v>
      </c>
      <c r="C353" s="18" t="s">
        <v>325</v>
      </c>
      <c r="D353" s="18">
        <v>4</v>
      </c>
      <c r="E353" s="19">
        <f t="shared" si="62"/>
        <v>1900</v>
      </c>
      <c r="F353" s="18" t="s">
        <v>34</v>
      </c>
      <c r="G353" s="18">
        <v>475</v>
      </c>
      <c r="H353" s="18">
        <v>7</v>
      </c>
      <c r="I353" s="19">
        <f t="shared" si="63"/>
        <v>3325</v>
      </c>
      <c r="J353" s="18">
        <v>3</v>
      </c>
      <c r="K353" s="19">
        <f t="shared" si="64"/>
        <v>1425</v>
      </c>
      <c r="L353" s="18">
        <f t="shared" si="65"/>
        <v>4</v>
      </c>
      <c r="M353" s="19">
        <f t="shared" si="66"/>
        <v>1900</v>
      </c>
    </row>
    <row r="354" spans="1:13" ht="23.25" x14ac:dyDescent="0.35">
      <c r="A354" s="18" t="s">
        <v>77</v>
      </c>
      <c r="B354" s="18" t="s">
        <v>326</v>
      </c>
      <c r="C354" s="18" t="s">
        <v>327</v>
      </c>
      <c r="D354" s="18">
        <v>4</v>
      </c>
      <c r="E354" s="19">
        <f t="shared" si="62"/>
        <v>1900</v>
      </c>
      <c r="F354" s="18" t="s">
        <v>34</v>
      </c>
      <c r="G354" s="18">
        <v>475</v>
      </c>
      <c r="H354" s="18">
        <v>7</v>
      </c>
      <c r="I354" s="19">
        <f t="shared" si="63"/>
        <v>3325</v>
      </c>
      <c r="J354" s="18">
        <v>3</v>
      </c>
      <c r="K354" s="19">
        <f t="shared" si="64"/>
        <v>1425</v>
      </c>
      <c r="L354" s="18">
        <f t="shared" si="65"/>
        <v>4</v>
      </c>
      <c r="M354" s="19">
        <f t="shared" si="66"/>
        <v>1900</v>
      </c>
    </row>
    <row r="355" spans="1:13" ht="23.25" x14ac:dyDescent="0.35">
      <c r="A355" s="18" t="s">
        <v>77</v>
      </c>
      <c r="B355" s="18" t="s">
        <v>328</v>
      </c>
      <c r="C355" s="18" t="s">
        <v>329</v>
      </c>
      <c r="D355" s="18">
        <v>4</v>
      </c>
      <c r="E355" s="19">
        <f t="shared" si="62"/>
        <v>1900</v>
      </c>
      <c r="F355" s="18" t="s">
        <v>34</v>
      </c>
      <c r="G355" s="18">
        <v>475</v>
      </c>
      <c r="H355" s="18">
        <v>7</v>
      </c>
      <c r="I355" s="19">
        <f t="shared" si="63"/>
        <v>3325</v>
      </c>
      <c r="J355" s="18">
        <v>3</v>
      </c>
      <c r="K355" s="19">
        <f t="shared" si="64"/>
        <v>1425</v>
      </c>
      <c r="L355" s="18">
        <f t="shared" si="65"/>
        <v>4</v>
      </c>
      <c r="M355" s="19">
        <f t="shared" si="66"/>
        <v>1900</v>
      </c>
    </row>
    <row r="356" spans="1:13" ht="23.25" x14ac:dyDescent="0.35">
      <c r="A356" s="18" t="s">
        <v>42</v>
      </c>
      <c r="B356" s="18" t="s">
        <v>330</v>
      </c>
      <c r="C356" s="18" t="s">
        <v>93</v>
      </c>
      <c r="D356" s="18">
        <v>7</v>
      </c>
      <c r="E356" s="19">
        <f t="shared" si="62"/>
        <v>26600</v>
      </c>
      <c r="F356" s="18" t="s">
        <v>34</v>
      </c>
      <c r="G356" s="21">
        <v>3800</v>
      </c>
      <c r="H356" s="18">
        <v>7</v>
      </c>
      <c r="I356" s="19">
        <f t="shared" si="63"/>
        <v>26600</v>
      </c>
      <c r="J356" s="18">
        <v>0</v>
      </c>
      <c r="K356" s="19">
        <f t="shared" si="64"/>
        <v>0</v>
      </c>
      <c r="L356" s="18">
        <f t="shared" si="65"/>
        <v>7</v>
      </c>
      <c r="M356" s="19">
        <f t="shared" si="66"/>
        <v>26600</v>
      </c>
    </row>
    <row r="357" spans="1:13" ht="23.25" x14ac:dyDescent="0.35">
      <c r="A357" s="18" t="s">
        <v>77</v>
      </c>
      <c r="B357" s="18" t="s">
        <v>331</v>
      </c>
      <c r="C357" s="18" t="s">
        <v>332</v>
      </c>
      <c r="D357" s="18">
        <v>9</v>
      </c>
      <c r="E357" s="19">
        <f t="shared" si="62"/>
        <v>54855</v>
      </c>
      <c r="F357" s="18" t="s">
        <v>34</v>
      </c>
      <c r="G357" s="21">
        <v>6095</v>
      </c>
      <c r="H357" s="18">
        <v>9</v>
      </c>
      <c r="I357" s="19">
        <f t="shared" si="63"/>
        <v>54855</v>
      </c>
      <c r="J357" s="18">
        <v>0</v>
      </c>
      <c r="K357" s="19">
        <f t="shared" si="64"/>
        <v>0</v>
      </c>
      <c r="L357" s="18">
        <f t="shared" si="65"/>
        <v>9</v>
      </c>
      <c r="M357" s="19">
        <f t="shared" si="66"/>
        <v>54855</v>
      </c>
    </row>
    <row r="358" spans="1:13" ht="23.25" x14ac:dyDescent="0.35">
      <c r="A358" s="18" t="s">
        <v>77</v>
      </c>
      <c r="B358" s="18" t="s">
        <v>333</v>
      </c>
      <c r="C358" s="18" t="s">
        <v>334</v>
      </c>
      <c r="D358" s="18">
        <v>8</v>
      </c>
      <c r="E358" s="19">
        <f t="shared" si="62"/>
        <v>51160</v>
      </c>
      <c r="F358" s="18" t="s">
        <v>34</v>
      </c>
      <c r="G358" s="21">
        <v>6395</v>
      </c>
      <c r="H358" s="18">
        <v>8</v>
      </c>
      <c r="I358" s="19">
        <f t="shared" si="63"/>
        <v>51160</v>
      </c>
      <c r="J358" s="18">
        <v>0</v>
      </c>
      <c r="K358" s="19">
        <f t="shared" si="64"/>
        <v>0</v>
      </c>
      <c r="L358" s="18">
        <f t="shared" si="65"/>
        <v>8</v>
      </c>
      <c r="M358" s="19">
        <f t="shared" si="66"/>
        <v>51160</v>
      </c>
    </row>
    <row r="359" spans="1:13" ht="23.25" x14ac:dyDescent="0.35">
      <c r="A359" s="18" t="s">
        <v>77</v>
      </c>
      <c r="B359" s="18" t="s">
        <v>335</v>
      </c>
      <c r="C359" s="18" t="s">
        <v>336</v>
      </c>
      <c r="D359" s="18">
        <v>9</v>
      </c>
      <c r="E359" s="19">
        <f t="shared" si="62"/>
        <v>57555</v>
      </c>
      <c r="F359" s="18" t="s">
        <v>34</v>
      </c>
      <c r="G359" s="21">
        <v>6395</v>
      </c>
      <c r="H359" s="18">
        <v>9</v>
      </c>
      <c r="I359" s="19">
        <f t="shared" si="63"/>
        <v>57555</v>
      </c>
      <c r="J359" s="18">
        <v>0</v>
      </c>
      <c r="K359" s="19">
        <f t="shared" si="64"/>
        <v>0</v>
      </c>
      <c r="L359" s="18">
        <f t="shared" si="65"/>
        <v>9</v>
      </c>
      <c r="M359" s="19">
        <f t="shared" si="66"/>
        <v>57555</v>
      </c>
    </row>
    <row r="360" spans="1:13" ht="23.25" x14ac:dyDescent="0.35">
      <c r="A360" s="18" t="s">
        <v>77</v>
      </c>
      <c r="B360" s="18" t="s">
        <v>337</v>
      </c>
      <c r="C360" s="18" t="s">
        <v>338</v>
      </c>
      <c r="D360" s="18">
        <v>7</v>
      </c>
      <c r="E360" s="19">
        <f t="shared" si="62"/>
        <v>44765</v>
      </c>
      <c r="F360" s="18" t="s">
        <v>34</v>
      </c>
      <c r="G360" s="21">
        <v>6395</v>
      </c>
      <c r="H360" s="18">
        <v>7</v>
      </c>
      <c r="I360" s="19">
        <f t="shared" si="63"/>
        <v>44765</v>
      </c>
      <c r="J360" s="18">
        <v>0</v>
      </c>
      <c r="K360" s="19">
        <f t="shared" si="64"/>
        <v>0</v>
      </c>
      <c r="L360" s="18">
        <f t="shared" si="65"/>
        <v>7</v>
      </c>
      <c r="M360" s="19">
        <f t="shared" si="66"/>
        <v>44765</v>
      </c>
    </row>
    <row r="361" spans="1:13" ht="23.25" x14ac:dyDescent="0.35">
      <c r="A361" s="18" t="s">
        <v>54</v>
      </c>
      <c r="B361" s="18" t="s">
        <v>339</v>
      </c>
      <c r="C361" s="18" t="s">
        <v>340</v>
      </c>
      <c r="D361" s="18">
        <v>5</v>
      </c>
      <c r="E361" s="19">
        <v>36625</v>
      </c>
      <c r="F361" s="18" t="s">
        <v>34</v>
      </c>
      <c r="G361" s="21">
        <v>7325</v>
      </c>
      <c r="H361" s="18">
        <v>5</v>
      </c>
      <c r="I361" s="19">
        <f t="shared" si="63"/>
        <v>36625</v>
      </c>
      <c r="J361" s="18">
        <v>0</v>
      </c>
      <c r="K361" s="19">
        <f t="shared" si="64"/>
        <v>0</v>
      </c>
      <c r="L361" s="18">
        <f t="shared" si="65"/>
        <v>5</v>
      </c>
      <c r="M361" s="19">
        <f t="shared" si="66"/>
        <v>36625</v>
      </c>
    </row>
    <row r="362" spans="1:13" ht="23.25" x14ac:dyDescent="0.35">
      <c r="A362" s="18" t="s">
        <v>54</v>
      </c>
      <c r="B362" s="18" t="s">
        <v>341</v>
      </c>
      <c r="C362" s="18" t="s">
        <v>94</v>
      </c>
      <c r="D362" s="18">
        <v>20</v>
      </c>
      <c r="E362" s="19">
        <f>+D362*G362</f>
        <v>26000</v>
      </c>
      <c r="F362" s="18" t="s">
        <v>34</v>
      </c>
      <c r="G362" s="21">
        <v>1300</v>
      </c>
      <c r="H362" s="18">
        <v>20</v>
      </c>
      <c r="I362" s="19">
        <f t="shared" si="63"/>
        <v>26000</v>
      </c>
      <c r="J362" s="18">
        <v>0</v>
      </c>
      <c r="K362" s="19">
        <f t="shared" si="64"/>
        <v>0</v>
      </c>
      <c r="L362" s="18">
        <f t="shared" si="65"/>
        <v>20</v>
      </c>
      <c r="M362" s="19">
        <f t="shared" si="66"/>
        <v>26000</v>
      </c>
    </row>
    <row r="363" spans="1:13" ht="23.25" x14ac:dyDescent="0.35">
      <c r="A363" s="18" t="s">
        <v>54</v>
      </c>
      <c r="B363" s="18" t="s">
        <v>342</v>
      </c>
      <c r="C363" s="18" t="s">
        <v>343</v>
      </c>
      <c r="D363" s="18">
        <v>4</v>
      </c>
      <c r="E363" s="19">
        <v>5600</v>
      </c>
      <c r="F363" s="18" t="s">
        <v>34</v>
      </c>
      <c r="G363" s="21">
        <v>1400</v>
      </c>
      <c r="H363" s="18">
        <v>12</v>
      </c>
      <c r="I363" s="19">
        <f t="shared" si="63"/>
        <v>16800</v>
      </c>
      <c r="J363" s="18">
        <v>9</v>
      </c>
      <c r="K363" s="19">
        <f t="shared" si="64"/>
        <v>12600</v>
      </c>
      <c r="L363" s="18">
        <f t="shared" si="65"/>
        <v>3</v>
      </c>
      <c r="M363" s="19">
        <f t="shared" si="66"/>
        <v>4200</v>
      </c>
    </row>
    <row r="364" spans="1:13" ht="23.25" x14ac:dyDescent="0.35">
      <c r="A364" s="18" t="s">
        <v>54</v>
      </c>
      <c r="B364" s="18" t="s">
        <v>344</v>
      </c>
      <c r="C364" s="18" t="s">
        <v>345</v>
      </c>
      <c r="D364" s="18">
        <v>4</v>
      </c>
      <c r="E364" s="19">
        <v>5600</v>
      </c>
      <c r="F364" s="18" t="s">
        <v>34</v>
      </c>
      <c r="G364" s="21">
        <v>1400</v>
      </c>
      <c r="H364" s="18">
        <v>12</v>
      </c>
      <c r="I364" s="19">
        <f t="shared" si="63"/>
        <v>16800</v>
      </c>
      <c r="J364" s="18">
        <v>9</v>
      </c>
      <c r="K364" s="19">
        <f t="shared" si="64"/>
        <v>12600</v>
      </c>
      <c r="L364" s="18">
        <f t="shared" si="65"/>
        <v>3</v>
      </c>
      <c r="M364" s="19">
        <f t="shared" si="66"/>
        <v>4200</v>
      </c>
    </row>
    <row r="365" spans="1:13" ht="23.25" x14ac:dyDescent="0.35">
      <c r="A365" s="18" t="s">
        <v>54</v>
      </c>
      <c r="B365" s="18" t="s">
        <v>346</v>
      </c>
      <c r="C365" s="18" t="s">
        <v>347</v>
      </c>
      <c r="D365" s="18">
        <v>4</v>
      </c>
      <c r="E365" s="19">
        <v>5600</v>
      </c>
      <c r="F365" s="18" t="s">
        <v>34</v>
      </c>
      <c r="G365" s="21">
        <v>1400</v>
      </c>
      <c r="H365" s="18">
        <v>12</v>
      </c>
      <c r="I365" s="19">
        <f t="shared" si="63"/>
        <v>16800</v>
      </c>
      <c r="J365" s="18">
        <v>9</v>
      </c>
      <c r="K365" s="19">
        <f t="shared" si="64"/>
        <v>12600</v>
      </c>
      <c r="L365" s="18">
        <f t="shared" si="65"/>
        <v>3</v>
      </c>
      <c r="M365" s="19">
        <f t="shared" si="66"/>
        <v>4200</v>
      </c>
    </row>
    <row r="366" spans="1:13" ht="23.25" x14ac:dyDescent="0.35">
      <c r="A366" s="18" t="s">
        <v>77</v>
      </c>
      <c r="B366" s="18" t="s">
        <v>348</v>
      </c>
      <c r="C366" s="18" t="s">
        <v>349</v>
      </c>
      <c r="D366" s="18">
        <v>4</v>
      </c>
      <c r="E366" s="19">
        <v>5600</v>
      </c>
      <c r="F366" s="18" t="s">
        <v>34</v>
      </c>
      <c r="G366" s="21">
        <v>1400</v>
      </c>
      <c r="H366" s="18">
        <v>12</v>
      </c>
      <c r="I366" s="19">
        <f t="shared" si="63"/>
        <v>16800</v>
      </c>
      <c r="J366" s="18">
        <v>9</v>
      </c>
      <c r="K366" s="19">
        <f t="shared" si="64"/>
        <v>12600</v>
      </c>
      <c r="L366" s="18">
        <f t="shared" si="65"/>
        <v>3</v>
      </c>
      <c r="M366" s="19">
        <f t="shared" si="66"/>
        <v>4200</v>
      </c>
    </row>
    <row r="367" spans="1:13" ht="23.25" x14ac:dyDescent="0.35">
      <c r="A367" s="18" t="s">
        <v>77</v>
      </c>
      <c r="B367" s="18" t="s">
        <v>350</v>
      </c>
      <c r="C367" s="18" t="s">
        <v>95</v>
      </c>
      <c r="D367" s="18">
        <v>0</v>
      </c>
      <c r="E367" s="19">
        <f>+D367*G367</f>
        <v>0</v>
      </c>
      <c r="F367" s="18" t="s">
        <v>34</v>
      </c>
      <c r="G367" s="21">
        <v>2600</v>
      </c>
      <c r="H367" s="18">
        <v>13</v>
      </c>
      <c r="I367" s="19">
        <f t="shared" si="63"/>
        <v>33800</v>
      </c>
      <c r="J367" s="18">
        <v>13</v>
      </c>
      <c r="K367" s="19">
        <f t="shared" si="64"/>
        <v>33800</v>
      </c>
      <c r="L367" s="18">
        <v>0</v>
      </c>
      <c r="M367" s="19">
        <f t="shared" si="66"/>
        <v>0</v>
      </c>
    </row>
    <row r="368" spans="1:13" ht="23.25" x14ac:dyDescent="0.35">
      <c r="A368" s="18" t="s">
        <v>77</v>
      </c>
      <c r="B368" s="18" t="s">
        <v>351</v>
      </c>
      <c r="C368" s="18" t="s">
        <v>97</v>
      </c>
      <c r="D368" s="18">
        <v>0</v>
      </c>
      <c r="E368" s="19">
        <f>+D368*G368</f>
        <v>0</v>
      </c>
      <c r="F368" s="18" t="s">
        <v>34</v>
      </c>
      <c r="G368" s="21">
        <v>2600</v>
      </c>
      <c r="H368" s="18">
        <v>14</v>
      </c>
      <c r="I368" s="19">
        <f t="shared" si="63"/>
        <v>36400</v>
      </c>
      <c r="J368" s="18">
        <v>14</v>
      </c>
      <c r="K368" s="19">
        <f t="shared" si="64"/>
        <v>36400</v>
      </c>
      <c r="L368" s="18">
        <f t="shared" ref="L368:L373" si="67">H368-J368</f>
        <v>0</v>
      </c>
      <c r="M368" s="19">
        <f t="shared" si="66"/>
        <v>0</v>
      </c>
    </row>
    <row r="369" spans="1:13" ht="23.25" x14ac:dyDescent="0.35">
      <c r="A369" s="18" t="s">
        <v>77</v>
      </c>
      <c r="B369" s="18" t="s">
        <v>352</v>
      </c>
      <c r="C369" s="18" t="s">
        <v>96</v>
      </c>
      <c r="D369" s="18">
        <v>0</v>
      </c>
      <c r="E369" s="19">
        <f>+D369*G369</f>
        <v>0</v>
      </c>
      <c r="F369" s="18" t="s">
        <v>34</v>
      </c>
      <c r="G369" s="21">
        <v>2600</v>
      </c>
      <c r="H369" s="18">
        <v>14</v>
      </c>
      <c r="I369" s="19">
        <f t="shared" si="63"/>
        <v>36400</v>
      </c>
      <c r="J369" s="18">
        <v>14</v>
      </c>
      <c r="K369" s="19">
        <f t="shared" si="64"/>
        <v>36400</v>
      </c>
      <c r="L369" s="18">
        <f t="shared" si="67"/>
        <v>0</v>
      </c>
      <c r="M369" s="19">
        <f t="shared" si="66"/>
        <v>0</v>
      </c>
    </row>
    <row r="370" spans="1:13" ht="23.25" x14ac:dyDescent="0.35">
      <c r="A370" s="18" t="s">
        <v>77</v>
      </c>
      <c r="B370" s="18" t="s">
        <v>353</v>
      </c>
      <c r="C370" s="18" t="s">
        <v>98</v>
      </c>
      <c r="D370" s="18">
        <v>0</v>
      </c>
      <c r="E370" s="19">
        <f>+D370*G370</f>
        <v>0</v>
      </c>
      <c r="F370" s="18" t="s">
        <v>34</v>
      </c>
      <c r="G370" s="21">
        <v>2600</v>
      </c>
      <c r="H370" s="18">
        <v>14</v>
      </c>
      <c r="I370" s="19">
        <f t="shared" si="63"/>
        <v>36400</v>
      </c>
      <c r="J370" s="18">
        <v>14</v>
      </c>
      <c r="K370" s="19">
        <f t="shared" si="64"/>
        <v>36400</v>
      </c>
      <c r="L370" s="18">
        <f t="shared" si="67"/>
        <v>0</v>
      </c>
      <c r="M370" s="19">
        <f t="shared" si="66"/>
        <v>0</v>
      </c>
    </row>
    <row r="371" spans="1:13" ht="23.25" x14ac:dyDescent="0.35">
      <c r="A371" s="18" t="s">
        <v>77</v>
      </c>
      <c r="B371" s="18" t="s">
        <v>354</v>
      </c>
      <c r="C371" s="18" t="s">
        <v>102</v>
      </c>
      <c r="D371" s="18">
        <v>0</v>
      </c>
      <c r="E371" s="19">
        <f>+D371*G371</f>
        <v>0</v>
      </c>
      <c r="F371" s="18" t="s">
        <v>34</v>
      </c>
      <c r="G371" s="21">
        <v>12858</v>
      </c>
      <c r="H371" s="18">
        <v>5</v>
      </c>
      <c r="I371" s="19">
        <f t="shared" si="63"/>
        <v>64290</v>
      </c>
      <c r="J371" s="18">
        <v>5</v>
      </c>
      <c r="K371" s="19">
        <f t="shared" si="64"/>
        <v>64290</v>
      </c>
      <c r="L371" s="18">
        <f t="shared" si="67"/>
        <v>0</v>
      </c>
      <c r="M371" s="19">
        <f t="shared" si="66"/>
        <v>0</v>
      </c>
    </row>
    <row r="372" spans="1:13" ht="23.25" x14ac:dyDescent="0.35">
      <c r="A372" s="18" t="s">
        <v>77</v>
      </c>
      <c r="B372" s="18" t="s">
        <v>355</v>
      </c>
      <c r="C372" s="18" t="s">
        <v>356</v>
      </c>
      <c r="D372" s="18">
        <v>0</v>
      </c>
      <c r="E372" s="19">
        <v>0</v>
      </c>
      <c r="F372" s="18" t="s">
        <v>34</v>
      </c>
      <c r="G372" s="21">
        <v>1400</v>
      </c>
      <c r="H372" s="18">
        <v>10</v>
      </c>
      <c r="I372" s="19">
        <f t="shared" si="63"/>
        <v>14000</v>
      </c>
      <c r="J372" s="18">
        <v>10</v>
      </c>
      <c r="K372" s="19">
        <f t="shared" si="64"/>
        <v>14000</v>
      </c>
      <c r="L372" s="18">
        <f t="shared" si="67"/>
        <v>0</v>
      </c>
      <c r="M372" s="19">
        <f t="shared" si="66"/>
        <v>0</v>
      </c>
    </row>
    <row r="373" spans="1:13" ht="23.25" x14ac:dyDescent="0.35">
      <c r="A373" s="18" t="s">
        <v>77</v>
      </c>
      <c r="B373" s="18" t="s">
        <v>357</v>
      </c>
      <c r="C373" s="18" t="s">
        <v>358</v>
      </c>
      <c r="D373" s="18">
        <v>0</v>
      </c>
      <c r="E373" s="19">
        <v>0</v>
      </c>
      <c r="F373" s="18" t="s">
        <v>34</v>
      </c>
      <c r="G373" s="21">
        <v>1100</v>
      </c>
      <c r="H373" s="18">
        <v>10</v>
      </c>
      <c r="I373" s="19">
        <f t="shared" si="63"/>
        <v>11000</v>
      </c>
      <c r="J373" s="18">
        <v>10</v>
      </c>
      <c r="K373" s="19">
        <f t="shared" si="64"/>
        <v>11000</v>
      </c>
      <c r="L373" s="18">
        <f t="shared" si="67"/>
        <v>0</v>
      </c>
      <c r="M373" s="19">
        <f t="shared" si="66"/>
        <v>0</v>
      </c>
    </row>
    <row r="374" spans="1:13" ht="23.25" x14ac:dyDescent="0.35">
      <c r="A374" s="18" t="s">
        <v>77</v>
      </c>
      <c r="B374" s="18" t="s">
        <v>359</v>
      </c>
      <c r="C374" s="18" t="s">
        <v>360</v>
      </c>
      <c r="D374" s="18">
        <v>26</v>
      </c>
      <c r="E374" s="19">
        <v>20800</v>
      </c>
      <c r="F374" s="18" t="s">
        <v>34</v>
      </c>
      <c r="G374" s="21">
        <v>800</v>
      </c>
      <c r="H374" s="18">
        <v>26</v>
      </c>
      <c r="I374" s="19">
        <v>20800</v>
      </c>
      <c r="J374" s="18">
        <v>0</v>
      </c>
      <c r="K374" s="19">
        <f t="shared" si="64"/>
        <v>0</v>
      </c>
      <c r="L374" s="18">
        <v>26</v>
      </c>
      <c r="M374" s="19">
        <f t="shared" si="66"/>
        <v>20800</v>
      </c>
    </row>
    <row r="375" spans="1:13" ht="23.25" x14ac:dyDescent="0.35">
      <c r="A375" s="18" t="s">
        <v>77</v>
      </c>
      <c r="B375" s="18" t="s">
        <v>361</v>
      </c>
      <c r="C375" s="18" t="s">
        <v>362</v>
      </c>
      <c r="D375" s="18">
        <v>0</v>
      </c>
      <c r="E375" s="19">
        <v>0</v>
      </c>
      <c r="F375" s="18" t="s">
        <v>34</v>
      </c>
      <c r="G375" s="21">
        <v>700</v>
      </c>
      <c r="H375" s="18">
        <v>15</v>
      </c>
      <c r="I375" s="19">
        <f>+G375*H375</f>
        <v>10500</v>
      </c>
      <c r="J375" s="18">
        <v>15</v>
      </c>
      <c r="K375" s="19">
        <f t="shared" si="64"/>
        <v>10500</v>
      </c>
      <c r="L375" s="18">
        <f>H375-J375</f>
        <v>0</v>
      </c>
      <c r="M375" s="19">
        <f t="shared" si="66"/>
        <v>0</v>
      </c>
    </row>
    <row r="376" spans="1:13" ht="23.25" x14ac:dyDescent="0.35">
      <c r="A376" s="18" t="s">
        <v>77</v>
      </c>
      <c r="B376" s="18" t="s">
        <v>363</v>
      </c>
      <c r="C376" s="18" t="s">
        <v>99</v>
      </c>
      <c r="D376" s="18">
        <v>0</v>
      </c>
      <c r="E376" s="19">
        <f>+D376*G376</f>
        <v>0</v>
      </c>
      <c r="F376" s="18" t="s">
        <v>34</v>
      </c>
      <c r="G376" s="21">
        <v>800</v>
      </c>
      <c r="H376" s="18">
        <v>12</v>
      </c>
      <c r="I376" s="19">
        <f>+G376*H376</f>
        <v>9600</v>
      </c>
      <c r="J376" s="18">
        <v>12</v>
      </c>
      <c r="K376" s="19">
        <f t="shared" si="64"/>
        <v>9600</v>
      </c>
      <c r="L376" s="18">
        <f>H376-J376</f>
        <v>0</v>
      </c>
      <c r="M376" s="19">
        <f t="shared" si="66"/>
        <v>0</v>
      </c>
    </row>
    <row r="377" spans="1:13" ht="23.25" x14ac:dyDescent="0.35">
      <c r="A377" s="18" t="s">
        <v>77</v>
      </c>
      <c r="B377" s="18" t="s">
        <v>364</v>
      </c>
      <c r="C377" s="18" t="s">
        <v>365</v>
      </c>
      <c r="D377" s="18">
        <v>0</v>
      </c>
      <c r="E377" s="19">
        <v>0</v>
      </c>
      <c r="F377" s="18" t="s">
        <v>34</v>
      </c>
      <c r="G377" s="21">
        <v>5500</v>
      </c>
      <c r="H377" s="18">
        <v>4</v>
      </c>
      <c r="I377" s="19">
        <f>+G377*H377</f>
        <v>22000</v>
      </c>
      <c r="J377" s="18">
        <v>4</v>
      </c>
      <c r="K377" s="19">
        <f t="shared" si="64"/>
        <v>22000</v>
      </c>
      <c r="L377" s="18">
        <f>H377-J377</f>
        <v>0</v>
      </c>
      <c r="M377" s="19">
        <f t="shared" si="66"/>
        <v>0</v>
      </c>
    </row>
    <row r="378" spans="1:13" ht="23.25" x14ac:dyDescent="0.35">
      <c r="A378" s="18" t="s">
        <v>77</v>
      </c>
      <c r="B378" s="18" t="s">
        <v>366</v>
      </c>
      <c r="C378" s="18" t="s">
        <v>367</v>
      </c>
      <c r="D378" s="18">
        <v>6</v>
      </c>
      <c r="E378" s="19">
        <v>6000</v>
      </c>
      <c r="F378" s="18" t="s">
        <v>34</v>
      </c>
      <c r="G378" s="21">
        <v>1000</v>
      </c>
      <c r="H378" s="18">
        <v>12</v>
      </c>
      <c r="I378" s="19">
        <v>12000</v>
      </c>
      <c r="J378" s="18">
        <v>6</v>
      </c>
      <c r="K378" s="19">
        <f t="shared" si="64"/>
        <v>6000</v>
      </c>
      <c r="L378" s="18">
        <v>6</v>
      </c>
      <c r="M378" s="19">
        <f t="shared" si="66"/>
        <v>6000</v>
      </c>
    </row>
    <row r="379" spans="1:13" ht="23.25" x14ac:dyDescent="0.35">
      <c r="A379" s="18" t="s">
        <v>77</v>
      </c>
      <c r="B379" s="18" t="s">
        <v>368</v>
      </c>
      <c r="C379" s="18" t="s">
        <v>100</v>
      </c>
      <c r="D379" s="18">
        <v>20</v>
      </c>
      <c r="E379" s="19">
        <f>+D379*G379</f>
        <v>22000</v>
      </c>
      <c r="F379" s="18" t="s">
        <v>34</v>
      </c>
      <c r="G379" s="21">
        <v>1100</v>
      </c>
      <c r="H379" s="18">
        <v>22</v>
      </c>
      <c r="I379" s="19">
        <f>+G379*H379</f>
        <v>24200</v>
      </c>
      <c r="J379" s="18">
        <v>2</v>
      </c>
      <c r="K379" s="19">
        <f t="shared" si="64"/>
        <v>2200</v>
      </c>
      <c r="L379" s="18">
        <f>H379-J379</f>
        <v>20</v>
      </c>
      <c r="M379" s="19">
        <f t="shared" si="66"/>
        <v>22000</v>
      </c>
    </row>
    <row r="380" spans="1:13" ht="23.25" x14ac:dyDescent="0.35">
      <c r="A380" s="18" t="s">
        <v>77</v>
      </c>
      <c r="B380" s="18" t="s">
        <v>369</v>
      </c>
      <c r="C380" s="18" t="s">
        <v>101</v>
      </c>
      <c r="D380" s="18">
        <v>8</v>
      </c>
      <c r="E380" s="19">
        <f>+D380*G380</f>
        <v>8800</v>
      </c>
      <c r="F380" s="18" t="s">
        <v>34</v>
      </c>
      <c r="G380" s="21">
        <v>1100</v>
      </c>
      <c r="H380" s="18">
        <v>10</v>
      </c>
      <c r="I380" s="19">
        <f>+G380*H380</f>
        <v>11000</v>
      </c>
      <c r="J380" s="18">
        <v>2</v>
      </c>
      <c r="K380" s="19">
        <f t="shared" si="64"/>
        <v>2200</v>
      </c>
      <c r="L380" s="18">
        <f>H380-J380</f>
        <v>8</v>
      </c>
      <c r="M380" s="19">
        <f t="shared" si="66"/>
        <v>8800</v>
      </c>
    </row>
    <row r="381" spans="1:13" ht="23.25" x14ac:dyDescent="0.35">
      <c r="A381" s="18" t="s">
        <v>77</v>
      </c>
      <c r="B381" s="18" t="s">
        <v>370</v>
      </c>
      <c r="C381" s="18" t="s">
        <v>371</v>
      </c>
      <c r="D381" s="18">
        <v>2</v>
      </c>
      <c r="E381" s="19">
        <v>83872.320000000007</v>
      </c>
      <c r="F381" s="18" t="s">
        <v>34</v>
      </c>
      <c r="G381" s="21">
        <v>41936.160000000003</v>
      </c>
      <c r="H381" s="18">
        <v>10</v>
      </c>
      <c r="I381" s="19">
        <f>+G381*H381</f>
        <v>419361.60000000003</v>
      </c>
      <c r="J381" s="18">
        <v>8</v>
      </c>
      <c r="K381" s="19">
        <f t="shared" si="64"/>
        <v>335489.28000000003</v>
      </c>
      <c r="L381" s="18">
        <f>H381-J381</f>
        <v>2</v>
      </c>
      <c r="M381" s="19">
        <f t="shared" si="66"/>
        <v>83872.320000000007</v>
      </c>
    </row>
    <row r="382" spans="1:13" ht="23.25" x14ac:dyDescent="0.35">
      <c r="A382" s="18" t="s">
        <v>77</v>
      </c>
      <c r="B382" s="18" t="s">
        <v>372</v>
      </c>
      <c r="C382" s="22" t="s">
        <v>373</v>
      </c>
      <c r="D382" s="22">
        <v>10</v>
      </c>
      <c r="E382" s="23">
        <v>18000</v>
      </c>
      <c r="F382" s="18" t="s">
        <v>34</v>
      </c>
      <c r="G382" s="24">
        <v>1800</v>
      </c>
      <c r="H382" s="22">
        <v>10</v>
      </c>
      <c r="I382" s="21">
        <v>18000</v>
      </c>
      <c r="J382" s="22">
        <v>10</v>
      </c>
      <c r="K382" s="21">
        <v>18000</v>
      </c>
      <c r="L382" s="22">
        <v>10</v>
      </c>
      <c r="M382" s="21">
        <v>18000</v>
      </c>
    </row>
    <row r="383" spans="1:13" ht="23.25" x14ac:dyDescent="0.35">
      <c r="A383" s="18" t="s">
        <v>67</v>
      </c>
      <c r="B383" s="18" t="s">
        <v>374</v>
      </c>
      <c r="C383" s="22" t="s">
        <v>375</v>
      </c>
      <c r="D383" s="18">
        <v>677</v>
      </c>
      <c r="E383" s="19">
        <f t="shared" ref="E383:E385" si="68">+D383*G383</f>
        <v>27621.599999999999</v>
      </c>
      <c r="F383" s="18" t="s">
        <v>89</v>
      </c>
      <c r="G383" s="18">
        <v>40.799999999999997</v>
      </c>
      <c r="H383" s="18">
        <v>2500</v>
      </c>
      <c r="I383" s="19">
        <f t="shared" ref="I383:I385" si="69">+G383*H383</f>
        <v>102000</v>
      </c>
      <c r="J383" s="18">
        <v>1915</v>
      </c>
      <c r="K383" s="19">
        <f t="shared" ref="K383:K385" si="70">J383*G383</f>
        <v>78132</v>
      </c>
      <c r="L383" s="18">
        <f t="shared" ref="L383:L385" si="71">H383-J383</f>
        <v>585</v>
      </c>
      <c r="M383" s="19">
        <f t="shared" ref="M383:M385" si="72">+I383-K383</f>
        <v>23868</v>
      </c>
    </row>
    <row r="384" spans="1:13" ht="23.25" x14ac:dyDescent="0.35">
      <c r="A384" s="18" t="s">
        <v>67</v>
      </c>
      <c r="B384" s="18" t="s">
        <v>376</v>
      </c>
      <c r="C384" s="22" t="s">
        <v>377</v>
      </c>
      <c r="D384" s="18">
        <v>537</v>
      </c>
      <c r="E384" s="19">
        <f t="shared" si="68"/>
        <v>40667.01</v>
      </c>
      <c r="F384" s="18" t="s">
        <v>89</v>
      </c>
      <c r="G384" s="18">
        <v>75.73</v>
      </c>
      <c r="H384" s="18">
        <v>1500</v>
      </c>
      <c r="I384" s="19">
        <f t="shared" si="69"/>
        <v>113595</v>
      </c>
      <c r="J384" s="18">
        <v>1002</v>
      </c>
      <c r="K384" s="19">
        <f t="shared" si="70"/>
        <v>75881.460000000006</v>
      </c>
      <c r="L384" s="18">
        <f t="shared" si="71"/>
        <v>498</v>
      </c>
      <c r="M384" s="19">
        <f t="shared" si="72"/>
        <v>37713.539999999994</v>
      </c>
    </row>
    <row r="385" spans="1:13" ht="23.25" x14ac:dyDescent="0.35">
      <c r="A385" s="18" t="s">
        <v>54</v>
      </c>
      <c r="B385" s="18" t="s">
        <v>47</v>
      </c>
      <c r="C385" s="18" t="s">
        <v>48</v>
      </c>
      <c r="D385" s="18">
        <v>3</v>
      </c>
      <c r="E385" s="19">
        <f t="shared" si="68"/>
        <v>8550</v>
      </c>
      <c r="F385" s="18" t="s">
        <v>34</v>
      </c>
      <c r="G385" s="18">
        <v>2850</v>
      </c>
      <c r="H385" s="18">
        <v>30</v>
      </c>
      <c r="I385" s="19">
        <f t="shared" si="69"/>
        <v>85500</v>
      </c>
      <c r="J385" s="18">
        <v>27</v>
      </c>
      <c r="K385" s="19">
        <f t="shared" si="70"/>
        <v>76950</v>
      </c>
      <c r="L385" s="18">
        <f t="shared" si="71"/>
        <v>3</v>
      </c>
      <c r="M385" s="19">
        <f t="shared" si="72"/>
        <v>8550</v>
      </c>
    </row>
    <row r="386" spans="1:13" ht="23.25" x14ac:dyDescent="0.35">
      <c r="A386" s="25" t="s">
        <v>114</v>
      </c>
      <c r="B386" s="25"/>
      <c r="C386" s="25"/>
      <c r="D386" s="26">
        <f>SUM(D215:D385)</f>
        <v>12933</v>
      </c>
      <c r="E386" s="26">
        <f>SUM(E215:E385)</f>
        <v>3074955.5599999996</v>
      </c>
      <c r="F386" s="25"/>
      <c r="G386" s="26">
        <f t="shared" ref="G386:M386" si="73">SUM(G215:G385)</f>
        <v>223151.25000000003</v>
      </c>
      <c r="H386" s="26">
        <f t="shared" si="73"/>
        <v>56524</v>
      </c>
      <c r="I386" s="26">
        <f t="shared" si="73"/>
        <v>15517850.490000002</v>
      </c>
      <c r="J386" s="26">
        <f t="shared" si="73"/>
        <v>44473</v>
      </c>
      <c r="K386" s="26">
        <f t="shared" si="73"/>
        <v>12657166.489999998</v>
      </c>
      <c r="L386" s="26">
        <f t="shared" si="73"/>
        <v>12084</v>
      </c>
      <c r="M386" s="26">
        <f t="shared" si="73"/>
        <v>2875547.32</v>
      </c>
    </row>
    <row r="392" spans="1:13" ht="26.25" x14ac:dyDescent="0.4">
      <c r="D392" s="27"/>
      <c r="E392" s="28"/>
      <c r="F392" s="28"/>
    </row>
    <row r="393" spans="1:13" ht="26.25" x14ac:dyDescent="0.4">
      <c r="D393" s="27"/>
      <c r="E393" s="28"/>
      <c r="F393" s="28"/>
    </row>
    <row r="410" spans="1:13" x14ac:dyDescent="0.25">
      <c r="A410" s="40" t="s">
        <v>0</v>
      </c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</row>
    <row r="411" spans="1:13" ht="18" x14ac:dyDescent="0.25">
      <c r="A411" s="41" t="s">
        <v>1</v>
      </c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</row>
    <row r="412" spans="1:13" ht="15.75" x14ac:dyDescent="0.25">
      <c r="A412" s="29" t="s">
        <v>2</v>
      </c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</row>
    <row r="413" spans="1:13" ht="15.75" x14ac:dyDescent="0.25">
      <c r="A413" s="29" t="s">
        <v>382</v>
      </c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</row>
    <row r="414" spans="1:13" ht="15.75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</row>
    <row r="415" spans="1:13" ht="15.75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</row>
    <row r="416" spans="1:13" ht="15.75" thickBot="1" x14ac:dyDescent="0.3">
      <c r="A416" s="5"/>
      <c r="B416" s="5"/>
    </row>
    <row r="417" spans="1:13" ht="16.5" thickBot="1" x14ac:dyDescent="0.3">
      <c r="A417" s="6"/>
      <c r="B417" s="7"/>
      <c r="C417" s="8"/>
      <c r="D417" s="30" t="s">
        <v>3</v>
      </c>
      <c r="E417" s="31"/>
      <c r="F417" s="9"/>
      <c r="G417" s="9"/>
      <c r="H417" s="32" t="s">
        <v>4</v>
      </c>
      <c r="I417" s="33"/>
      <c r="J417" s="34" t="s">
        <v>5</v>
      </c>
      <c r="K417" s="35"/>
      <c r="L417" s="36" t="s">
        <v>6</v>
      </c>
      <c r="M417" s="37"/>
    </row>
    <row r="418" spans="1:13" ht="24" x14ac:dyDescent="0.25">
      <c r="A418" s="10" t="s">
        <v>7</v>
      </c>
      <c r="B418" s="10" t="s">
        <v>8</v>
      </c>
      <c r="C418" s="11" t="s">
        <v>9</v>
      </c>
      <c r="D418" s="12" t="s">
        <v>10</v>
      </c>
      <c r="E418" s="13" t="s">
        <v>11</v>
      </c>
      <c r="F418" s="10" t="s">
        <v>12</v>
      </c>
      <c r="G418" s="10" t="s">
        <v>13</v>
      </c>
      <c r="H418" s="14" t="s">
        <v>14</v>
      </c>
      <c r="I418" s="15" t="s">
        <v>15</v>
      </c>
      <c r="J418" s="16" t="s">
        <v>10</v>
      </c>
      <c r="K418" s="14" t="s">
        <v>15</v>
      </c>
      <c r="L418" s="15" t="s">
        <v>16</v>
      </c>
      <c r="M418" s="15" t="s">
        <v>17</v>
      </c>
    </row>
    <row r="420" spans="1:13" ht="23.25" x14ac:dyDescent="0.35">
      <c r="A420" s="18" t="s">
        <v>67</v>
      </c>
      <c r="B420" s="18" t="s">
        <v>75</v>
      </c>
      <c r="C420" s="18" t="s">
        <v>124</v>
      </c>
      <c r="D420" s="18">
        <v>309</v>
      </c>
      <c r="E420" s="19">
        <f t="shared" ref="E420:E483" si="74">+D420*G420</f>
        <v>247200</v>
      </c>
      <c r="F420" s="18" t="s">
        <v>34</v>
      </c>
      <c r="G420" s="18">
        <v>800</v>
      </c>
      <c r="H420" s="18">
        <v>350</v>
      </c>
      <c r="I420" s="19">
        <f t="shared" ref="I420:I483" si="75">+G420*H420</f>
        <v>280000</v>
      </c>
      <c r="J420" s="18">
        <v>1</v>
      </c>
      <c r="K420" s="19">
        <f t="shared" ref="K420:K454" si="76">J420*G420</f>
        <v>800</v>
      </c>
      <c r="L420" s="18">
        <f t="shared" ref="L420:L488" si="77">H420-J420</f>
        <v>349</v>
      </c>
      <c r="M420" s="19">
        <f t="shared" ref="M420:M483" si="78">+I420-K420</f>
        <v>279200</v>
      </c>
    </row>
    <row r="421" spans="1:13" ht="23.25" x14ac:dyDescent="0.35">
      <c r="A421" s="18" t="s">
        <v>67</v>
      </c>
      <c r="B421" s="18" t="s">
        <v>125</v>
      </c>
      <c r="C421" s="18" t="s">
        <v>126</v>
      </c>
      <c r="D421" s="18">
        <v>23</v>
      </c>
      <c r="E421" s="19">
        <v>11883.18</v>
      </c>
      <c r="F421" s="18" t="s">
        <v>34</v>
      </c>
      <c r="G421" s="18">
        <v>1179.75</v>
      </c>
      <c r="H421" s="18">
        <v>327</v>
      </c>
      <c r="I421" s="19">
        <v>385778.25</v>
      </c>
      <c r="J421" s="18">
        <v>285</v>
      </c>
      <c r="K421" s="19">
        <f t="shared" si="76"/>
        <v>336228.75</v>
      </c>
      <c r="L421" s="18">
        <f t="shared" si="77"/>
        <v>42</v>
      </c>
      <c r="M421" s="19">
        <f t="shared" si="78"/>
        <v>49549.5</v>
      </c>
    </row>
    <row r="422" spans="1:13" ht="23.25" x14ac:dyDescent="0.35">
      <c r="A422" s="18" t="s">
        <v>67</v>
      </c>
      <c r="B422" s="18" t="s">
        <v>127</v>
      </c>
      <c r="C422" s="18" t="s">
        <v>118</v>
      </c>
      <c r="D422" s="18">
        <v>0</v>
      </c>
      <c r="E422" s="19">
        <f t="shared" si="74"/>
        <v>0</v>
      </c>
      <c r="F422" s="18" t="s">
        <v>34</v>
      </c>
      <c r="G422" s="18">
        <v>382.25</v>
      </c>
      <c r="H422" s="18">
        <v>817</v>
      </c>
      <c r="I422" s="19">
        <f t="shared" si="75"/>
        <v>312298.25</v>
      </c>
      <c r="J422" s="18">
        <v>653</v>
      </c>
      <c r="K422" s="19">
        <f t="shared" si="76"/>
        <v>249609.25</v>
      </c>
      <c r="L422" s="18">
        <v>164</v>
      </c>
      <c r="M422" s="19">
        <f>L422*G422</f>
        <v>62689</v>
      </c>
    </row>
    <row r="423" spans="1:13" ht="23.25" x14ac:dyDescent="0.35">
      <c r="A423" s="18" t="s">
        <v>67</v>
      </c>
      <c r="B423" s="18" t="s">
        <v>19</v>
      </c>
      <c r="C423" s="18" t="s">
        <v>128</v>
      </c>
      <c r="D423" s="18">
        <v>14</v>
      </c>
      <c r="E423" s="19">
        <f t="shared" si="74"/>
        <v>980</v>
      </c>
      <c r="F423" s="18" t="s">
        <v>34</v>
      </c>
      <c r="G423" s="18">
        <v>70</v>
      </c>
      <c r="H423" s="18">
        <v>14</v>
      </c>
      <c r="I423" s="19">
        <f t="shared" si="75"/>
        <v>980</v>
      </c>
      <c r="J423" s="18">
        <v>0</v>
      </c>
      <c r="K423" s="19">
        <f t="shared" si="76"/>
        <v>0</v>
      </c>
      <c r="L423" s="18">
        <v>14</v>
      </c>
      <c r="M423" s="19">
        <f>L423*G423</f>
        <v>980</v>
      </c>
    </row>
    <row r="424" spans="1:13" ht="23.25" x14ac:dyDescent="0.35">
      <c r="A424" s="18" t="s">
        <v>67</v>
      </c>
      <c r="B424" s="18" t="s">
        <v>129</v>
      </c>
      <c r="C424" s="18" t="s">
        <v>130</v>
      </c>
      <c r="D424" s="18">
        <v>2</v>
      </c>
      <c r="E424" s="19">
        <f t="shared" si="74"/>
        <v>1390</v>
      </c>
      <c r="F424" s="18" t="s">
        <v>34</v>
      </c>
      <c r="G424" s="18">
        <v>695</v>
      </c>
      <c r="H424" s="18">
        <v>40</v>
      </c>
      <c r="I424" s="19">
        <f t="shared" si="75"/>
        <v>27800</v>
      </c>
      <c r="J424" s="18">
        <v>39</v>
      </c>
      <c r="K424" s="19">
        <f t="shared" si="76"/>
        <v>27105</v>
      </c>
      <c r="L424" s="18">
        <v>1</v>
      </c>
      <c r="M424" s="19">
        <f t="shared" ref="M424:M447" si="79">L424*G424</f>
        <v>695</v>
      </c>
    </row>
    <row r="425" spans="1:13" ht="23.25" x14ac:dyDescent="0.35">
      <c r="A425" s="18" t="s">
        <v>77</v>
      </c>
      <c r="B425" s="18" t="s">
        <v>131</v>
      </c>
      <c r="C425" s="18" t="s">
        <v>132</v>
      </c>
      <c r="D425" s="18">
        <v>10</v>
      </c>
      <c r="E425" s="19">
        <f t="shared" si="74"/>
        <v>1250</v>
      </c>
      <c r="F425" s="18" t="s">
        <v>89</v>
      </c>
      <c r="G425" s="18">
        <v>125</v>
      </c>
      <c r="H425" s="18">
        <v>85</v>
      </c>
      <c r="I425" s="19">
        <f t="shared" si="75"/>
        <v>10625</v>
      </c>
      <c r="J425" s="18">
        <v>75</v>
      </c>
      <c r="K425" s="19">
        <f t="shared" si="76"/>
        <v>9375</v>
      </c>
      <c r="L425" s="18">
        <v>10</v>
      </c>
      <c r="M425" s="19">
        <f t="shared" si="79"/>
        <v>1250</v>
      </c>
    </row>
    <row r="426" spans="1:13" ht="23.25" x14ac:dyDescent="0.35">
      <c r="A426" s="18" t="s">
        <v>67</v>
      </c>
      <c r="B426" s="18" t="s">
        <v>133</v>
      </c>
      <c r="C426" s="18" t="s">
        <v>134</v>
      </c>
      <c r="D426" s="18">
        <v>15</v>
      </c>
      <c r="E426" s="19">
        <f t="shared" si="74"/>
        <v>1350</v>
      </c>
      <c r="F426" s="18" t="s">
        <v>34</v>
      </c>
      <c r="G426" s="18">
        <v>90</v>
      </c>
      <c r="H426" s="18">
        <v>42</v>
      </c>
      <c r="I426" s="19">
        <f t="shared" si="75"/>
        <v>3780</v>
      </c>
      <c r="J426" s="18">
        <v>35</v>
      </c>
      <c r="K426" s="19">
        <f t="shared" si="76"/>
        <v>3150</v>
      </c>
      <c r="L426" s="18">
        <v>7</v>
      </c>
      <c r="M426" s="19">
        <f t="shared" si="79"/>
        <v>630</v>
      </c>
    </row>
    <row r="427" spans="1:13" ht="23.25" x14ac:dyDescent="0.35">
      <c r="A427" s="18" t="s">
        <v>77</v>
      </c>
      <c r="B427" s="18" t="s">
        <v>135</v>
      </c>
      <c r="C427" s="18" t="s">
        <v>79</v>
      </c>
      <c r="D427" s="18">
        <v>487</v>
      </c>
      <c r="E427" s="19">
        <f t="shared" si="74"/>
        <v>60875</v>
      </c>
      <c r="F427" s="18" t="s">
        <v>80</v>
      </c>
      <c r="G427" s="18">
        <v>125</v>
      </c>
      <c r="H427" s="18">
        <v>1200</v>
      </c>
      <c r="I427" s="19">
        <f t="shared" si="75"/>
        <v>150000</v>
      </c>
      <c r="J427" s="18">
        <v>745</v>
      </c>
      <c r="K427" s="19">
        <f t="shared" si="76"/>
        <v>93125</v>
      </c>
      <c r="L427" s="18">
        <v>455</v>
      </c>
      <c r="M427" s="19">
        <f t="shared" si="79"/>
        <v>56875</v>
      </c>
    </row>
    <row r="428" spans="1:13" ht="23.25" x14ac:dyDescent="0.35">
      <c r="A428" s="18" t="s">
        <v>77</v>
      </c>
      <c r="B428" s="18" t="s">
        <v>136</v>
      </c>
      <c r="C428" s="18" t="s">
        <v>137</v>
      </c>
      <c r="D428" s="18">
        <v>285</v>
      </c>
      <c r="E428" s="19">
        <f t="shared" si="74"/>
        <v>35625</v>
      </c>
      <c r="F428" s="18" t="s">
        <v>80</v>
      </c>
      <c r="G428" s="18">
        <v>125</v>
      </c>
      <c r="H428" s="18">
        <v>292</v>
      </c>
      <c r="I428" s="19">
        <f t="shared" si="75"/>
        <v>36500</v>
      </c>
      <c r="J428" s="18">
        <v>7</v>
      </c>
      <c r="K428" s="19">
        <f t="shared" si="76"/>
        <v>875</v>
      </c>
      <c r="L428" s="18">
        <v>285</v>
      </c>
      <c r="M428" s="19">
        <f t="shared" si="79"/>
        <v>35625</v>
      </c>
    </row>
    <row r="429" spans="1:13" ht="23.25" x14ac:dyDescent="0.35">
      <c r="A429" s="18" t="s">
        <v>77</v>
      </c>
      <c r="B429" s="18" t="s">
        <v>138</v>
      </c>
      <c r="C429" s="18" t="s">
        <v>139</v>
      </c>
      <c r="D429" s="18">
        <v>284</v>
      </c>
      <c r="E429" s="19">
        <f t="shared" si="74"/>
        <v>35500</v>
      </c>
      <c r="F429" s="18" t="s">
        <v>80</v>
      </c>
      <c r="G429" s="18">
        <v>125</v>
      </c>
      <c r="H429" s="18">
        <v>290</v>
      </c>
      <c r="I429" s="19">
        <f t="shared" si="75"/>
        <v>36250</v>
      </c>
      <c r="J429" s="18">
        <v>6</v>
      </c>
      <c r="K429" s="19">
        <f t="shared" si="76"/>
        <v>750</v>
      </c>
      <c r="L429" s="18">
        <v>284</v>
      </c>
      <c r="M429" s="19">
        <f t="shared" si="79"/>
        <v>35500</v>
      </c>
    </row>
    <row r="430" spans="1:13" ht="23.25" x14ac:dyDescent="0.35">
      <c r="A430" s="18" t="s">
        <v>77</v>
      </c>
      <c r="B430" s="18" t="s">
        <v>140</v>
      </c>
      <c r="C430" s="18" t="s">
        <v>141</v>
      </c>
      <c r="D430" s="18">
        <v>237</v>
      </c>
      <c r="E430" s="19">
        <f t="shared" si="74"/>
        <v>5296.9500000000007</v>
      </c>
      <c r="F430" s="18" t="s">
        <v>34</v>
      </c>
      <c r="G430" s="18">
        <v>22.35</v>
      </c>
      <c r="H430" s="18">
        <v>250</v>
      </c>
      <c r="I430" s="19">
        <f t="shared" si="75"/>
        <v>5587.5</v>
      </c>
      <c r="J430" s="18">
        <v>18</v>
      </c>
      <c r="K430" s="19">
        <f t="shared" si="76"/>
        <v>402.3</v>
      </c>
      <c r="L430" s="18">
        <v>237</v>
      </c>
      <c r="M430" s="19">
        <f t="shared" si="79"/>
        <v>5296.9500000000007</v>
      </c>
    </row>
    <row r="431" spans="1:13" ht="23.25" x14ac:dyDescent="0.35">
      <c r="A431" s="18" t="s">
        <v>77</v>
      </c>
      <c r="B431" s="18" t="s">
        <v>78</v>
      </c>
      <c r="C431" s="18" t="s">
        <v>38</v>
      </c>
      <c r="D431" s="18">
        <v>26</v>
      </c>
      <c r="E431" s="19">
        <f t="shared" si="74"/>
        <v>4550</v>
      </c>
      <c r="F431" s="18" t="s">
        <v>34</v>
      </c>
      <c r="G431" s="18">
        <v>175</v>
      </c>
      <c r="H431" s="18">
        <v>1900</v>
      </c>
      <c r="I431" s="19">
        <f t="shared" si="75"/>
        <v>332500</v>
      </c>
      <c r="J431" s="18">
        <v>1880</v>
      </c>
      <c r="K431" s="19">
        <f t="shared" si="76"/>
        <v>329000</v>
      </c>
      <c r="L431" s="18">
        <v>20</v>
      </c>
      <c r="M431" s="19">
        <f t="shared" si="79"/>
        <v>3500</v>
      </c>
    </row>
    <row r="432" spans="1:13" ht="23.25" x14ac:dyDescent="0.35">
      <c r="A432" s="18" t="s">
        <v>67</v>
      </c>
      <c r="B432" s="18" t="s">
        <v>142</v>
      </c>
      <c r="C432" s="18" t="s">
        <v>143</v>
      </c>
      <c r="D432" s="18">
        <v>18</v>
      </c>
      <c r="E432" s="19">
        <f t="shared" si="74"/>
        <v>4500</v>
      </c>
      <c r="F432" s="18" t="s">
        <v>34</v>
      </c>
      <c r="G432" s="18">
        <v>250</v>
      </c>
      <c r="H432" s="18">
        <v>22</v>
      </c>
      <c r="I432" s="19">
        <f t="shared" si="75"/>
        <v>5500</v>
      </c>
      <c r="J432" s="18">
        <v>3</v>
      </c>
      <c r="K432" s="19">
        <f t="shared" si="76"/>
        <v>750</v>
      </c>
      <c r="L432" s="18">
        <v>18</v>
      </c>
      <c r="M432" s="19">
        <f t="shared" si="79"/>
        <v>4500</v>
      </c>
    </row>
    <row r="433" spans="1:13" ht="23.25" x14ac:dyDescent="0.35">
      <c r="A433" s="18" t="s">
        <v>77</v>
      </c>
      <c r="B433" s="18" t="s">
        <v>103</v>
      </c>
      <c r="C433" s="18" t="s">
        <v>104</v>
      </c>
      <c r="D433" s="18">
        <v>0</v>
      </c>
      <c r="E433" s="19">
        <f t="shared" si="74"/>
        <v>0</v>
      </c>
      <c r="F433" s="18" t="s">
        <v>34</v>
      </c>
      <c r="G433" s="18">
        <v>1062</v>
      </c>
      <c r="H433" s="18">
        <v>25</v>
      </c>
      <c r="I433" s="19">
        <f t="shared" si="75"/>
        <v>26550</v>
      </c>
      <c r="J433" s="18">
        <v>25</v>
      </c>
      <c r="K433" s="19">
        <f t="shared" si="76"/>
        <v>26550</v>
      </c>
      <c r="L433" s="18">
        <v>0</v>
      </c>
      <c r="M433" s="19">
        <v>0</v>
      </c>
    </row>
    <row r="434" spans="1:13" ht="23.25" x14ac:dyDescent="0.35">
      <c r="A434" s="18" t="s">
        <v>77</v>
      </c>
      <c r="B434" s="18" t="s">
        <v>105</v>
      </c>
      <c r="C434" s="18" t="s">
        <v>106</v>
      </c>
      <c r="D434" s="18">
        <v>0</v>
      </c>
      <c r="E434" s="19">
        <f t="shared" si="74"/>
        <v>0</v>
      </c>
      <c r="F434" s="18" t="s">
        <v>34</v>
      </c>
      <c r="G434" s="18">
        <v>1062</v>
      </c>
      <c r="H434" s="18">
        <v>15</v>
      </c>
      <c r="I434" s="19">
        <f t="shared" si="75"/>
        <v>15930</v>
      </c>
      <c r="J434" s="18">
        <v>15</v>
      </c>
      <c r="K434" s="19">
        <f t="shared" si="76"/>
        <v>15930</v>
      </c>
      <c r="L434" s="18">
        <v>0</v>
      </c>
      <c r="M434" s="19">
        <f t="shared" si="79"/>
        <v>0</v>
      </c>
    </row>
    <row r="435" spans="1:13" ht="23.25" x14ac:dyDescent="0.35">
      <c r="A435" s="18" t="s">
        <v>77</v>
      </c>
      <c r="B435" s="18" t="s">
        <v>107</v>
      </c>
      <c r="C435" s="18" t="s">
        <v>108</v>
      </c>
      <c r="D435" s="18">
        <v>0</v>
      </c>
      <c r="E435" s="19">
        <f t="shared" si="74"/>
        <v>0</v>
      </c>
      <c r="F435" s="18" t="s">
        <v>34</v>
      </c>
      <c r="G435" s="18">
        <v>1062</v>
      </c>
      <c r="H435" s="18">
        <v>15</v>
      </c>
      <c r="I435" s="19">
        <f t="shared" si="75"/>
        <v>15930</v>
      </c>
      <c r="J435" s="18">
        <v>15</v>
      </c>
      <c r="K435" s="19">
        <f t="shared" si="76"/>
        <v>15930</v>
      </c>
      <c r="L435" s="18">
        <v>0</v>
      </c>
      <c r="M435" s="19">
        <f t="shared" si="79"/>
        <v>0</v>
      </c>
    </row>
    <row r="436" spans="1:13" ht="23.25" x14ac:dyDescent="0.35">
      <c r="A436" s="18" t="s">
        <v>77</v>
      </c>
      <c r="B436" s="18" t="s">
        <v>109</v>
      </c>
      <c r="C436" s="18" t="s">
        <v>110</v>
      </c>
      <c r="D436" s="18">
        <v>0</v>
      </c>
      <c r="E436" s="19">
        <f t="shared" si="74"/>
        <v>0</v>
      </c>
      <c r="F436" s="18" t="s">
        <v>34</v>
      </c>
      <c r="G436" s="18">
        <v>1062</v>
      </c>
      <c r="H436" s="18">
        <v>15</v>
      </c>
      <c r="I436" s="19">
        <f t="shared" si="75"/>
        <v>15930</v>
      </c>
      <c r="J436" s="18">
        <v>15</v>
      </c>
      <c r="K436" s="19">
        <f t="shared" si="76"/>
        <v>15930</v>
      </c>
      <c r="L436" s="18">
        <v>0</v>
      </c>
      <c r="M436" s="19">
        <f t="shared" si="79"/>
        <v>0</v>
      </c>
    </row>
    <row r="437" spans="1:13" ht="23.25" x14ac:dyDescent="0.35">
      <c r="A437" s="18" t="s">
        <v>67</v>
      </c>
      <c r="B437" s="18" t="s">
        <v>144</v>
      </c>
      <c r="C437" s="18" t="s">
        <v>68</v>
      </c>
      <c r="D437" s="18">
        <v>36</v>
      </c>
      <c r="E437" s="19">
        <f t="shared" si="74"/>
        <v>1800</v>
      </c>
      <c r="F437" s="18" t="s">
        <v>34</v>
      </c>
      <c r="G437" s="18">
        <v>50</v>
      </c>
      <c r="H437" s="18">
        <v>78</v>
      </c>
      <c r="I437" s="19">
        <f t="shared" si="75"/>
        <v>3900</v>
      </c>
      <c r="J437" s="18">
        <v>42</v>
      </c>
      <c r="K437" s="19">
        <f t="shared" si="76"/>
        <v>2100</v>
      </c>
      <c r="L437" s="18">
        <v>36</v>
      </c>
      <c r="M437" s="19">
        <f t="shared" si="79"/>
        <v>1800</v>
      </c>
    </row>
    <row r="438" spans="1:13" ht="23.25" x14ac:dyDescent="0.35">
      <c r="A438" s="18" t="s">
        <v>67</v>
      </c>
      <c r="B438" s="18" t="s">
        <v>145</v>
      </c>
      <c r="C438" s="18" t="s">
        <v>146</v>
      </c>
      <c r="D438" s="18">
        <v>49</v>
      </c>
      <c r="E438" s="19">
        <f t="shared" si="74"/>
        <v>3400.6000000000004</v>
      </c>
      <c r="F438" s="18" t="s">
        <v>34</v>
      </c>
      <c r="G438" s="18">
        <v>69.400000000000006</v>
      </c>
      <c r="H438" s="18">
        <v>60</v>
      </c>
      <c r="I438" s="19">
        <f t="shared" si="75"/>
        <v>4164</v>
      </c>
      <c r="J438" s="18">
        <v>13</v>
      </c>
      <c r="K438" s="19">
        <f>J438*G438</f>
        <v>902.2</v>
      </c>
      <c r="L438" s="18">
        <v>47</v>
      </c>
      <c r="M438" s="19">
        <f t="shared" si="79"/>
        <v>3261.8</v>
      </c>
    </row>
    <row r="439" spans="1:13" ht="23.25" x14ac:dyDescent="0.35">
      <c r="A439" s="18" t="s">
        <v>111</v>
      </c>
      <c r="B439" s="18" t="s">
        <v>147</v>
      </c>
      <c r="C439" s="18" t="s">
        <v>112</v>
      </c>
      <c r="D439" s="18">
        <v>262</v>
      </c>
      <c r="E439" s="19">
        <f t="shared" si="74"/>
        <v>37798.740000000005</v>
      </c>
      <c r="F439" s="18" t="s">
        <v>34</v>
      </c>
      <c r="G439" s="18">
        <v>144.27000000000001</v>
      </c>
      <c r="H439" s="18">
        <v>559</v>
      </c>
      <c r="I439" s="19">
        <f t="shared" si="75"/>
        <v>80646.930000000008</v>
      </c>
      <c r="J439" s="18">
        <v>310</v>
      </c>
      <c r="K439" s="19">
        <f>J439*G439</f>
        <v>44723.700000000004</v>
      </c>
      <c r="L439" s="18">
        <v>249</v>
      </c>
      <c r="M439" s="19">
        <f t="shared" si="79"/>
        <v>35923.230000000003</v>
      </c>
    </row>
    <row r="440" spans="1:13" ht="23.25" x14ac:dyDescent="0.35">
      <c r="A440" s="18" t="s">
        <v>111</v>
      </c>
      <c r="B440" s="18" t="s">
        <v>148</v>
      </c>
      <c r="C440" s="18" t="s">
        <v>113</v>
      </c>
      <c r="D440" s="18">
        <v>437</v>
      </c>
      <c r="E440" s="19">
        <f t="shared" si="74"/>
        <v>24236.02</v>
      </c>
      <c r="F440" s="18" t="s">
        <v>34</v>
      </c>
      <c r="G440" s="18">
        <v>55.46</v>
      </c>
      <c r="H440" s="18">
        <v>780</v>
      </c>
      <c r="I440" s="19">
        <f t="shared" si="75"/>
        <v>43258.8</v>
      </c>
      <c r="J440" s="18">
        <v>343</v>
      </c>
      <c r="K440" s="19">
        <f>J440*G440</f>
        <v>19022.78</v>
      </c>
      <c r="L440" s="18">
        <v>437</v>
      </c>
      <c r="M440" s="19">
        <v>24236.02</v>
      </c>
    </row>
    <row r="441" spans="1:13" ht="23.25" x14ac:dyDescent="0.35">
      <c r="A441" s="18" t="s">
        <v>77</v>
      </c>
      <c r="B441" s="18" t="s">
        <v>149</v>
      </c>
      <c r="C441" s="18" t="s">
        <v>150</v>
      </c>
      <c r="D441" s="18">
        <v>5</v>
      </c>
      <c r="E441" s="19">
        <f t="shared" si="74"/>
        <v>2500</v>
      </c>
      <c r="F441" s="18" t="s">
        <v>34</v>
      </c>
      <c r="G441" s="18">
        <v>500</v>
      </c>
      <c r="H441" s="18">
        <v>11</v>
      </c>
      <c r="I441" s="19">
        <f t="shared" si="75"/>
        <v>5500</v>
      </c>
      <c r="J441" s="18">
        <v>6</v>
      </c>
      <c r="K441" s="19">
        <f t="shared" si="76"/>
        <v>3000</v>
      </c>
      <c r="L441" s="18">
        <v>5</v>
      </c>
      <c r="M441" s="19">
        <f t="shared" si="79"/>
        <v>2500</v>
      </c>
    </row>
    <row r="442" spans="1:13" ht="23.25" x14ac:dyDescent="0.35">
      <c r="A442" s="18" t="s">
        <v>77</v>
      </c>
      <c r="B442" s="18" t="s">
        <v>151</v>
      </c>
      <c r="C442" s="18" t="s">
        <v>152</v>
      </c>
      <c r="D442" s="18">
        <v>122</v>
      </c>
      <c r="E442" s="19">
        <f t="shared" si="74"/>
        <v>16470</v>
      </c>
      <c r="F442" s="18" t="s">
        <v>34</v>
      </c>
      <c r="G442" s="18">
        <v>135</v>
      </c>
      <c r="H442" s="18">
        <v>132</v>
      </c>
      <c r="I442" s="19">
        <f t="shared" si="75"/>
        <v>17820</v>
      </c>
      <c r="J442" s="18">
        <v>13</v>
      </c>
      <c r="K442" s="19">
        <f t="shared" si="76"/>
        <v>1755</v>
      </c>
      <c r="L442" s="18">
        <v>119</v>
      </c>
      <c r="M442" s="19">
        <f t="shared" si="79"/>
        <v>16065</v>
      </c>
    </row>
    <row r="443" spans="1:13" ht="23.25" x14ac:dyDescent="0.35">
      <c r="A443" s="18" t="s">
        <v>77</v>
      </c>
      <c r="B443" s="18" t="s">
        <v>153</v>
      </c>
      <c r="C443" s="18" t="s">
        <v>81</v>
      </c>
      <c r="D443" s="18">
        <v>35</v>
      </c>
      <c r="E443" s="19">
        <f t="shared" si="74"/>
        <v>5775</v>
      </c>
      <c r="F443" s="18" t="s">
        <v>80</v>
      </c>
      <c r="G443" s="18">
        <v>165</v>
      </c>
      <c r="H443" s="18">
        <v>111</v>
      </c>
      <c r="I443" s="19">
        <f t="shared" si="75"/>
        <v>18315</v>
      </c>
      <c r="J443" s="18">
        <v>100</v>
      </c>
      <c r="K443" s="19">
        <f t="shared" si="76"/>
        <v>16500</v>
      </c>
      <c r="L443" s="18">
        <v>11</v>
      </c>
      <c r="M443" s="19">
        <f t="shared" si="79"/>
        <v>1815</v>
      </c>
    </row>
    <row r="444" spans="1:13" ht="23.25" x14ac:dyDescent="0.35">
      <c r="A444" s="18" t="s">
        <v>67</v>
      </c>
      <c r="B444" s="18" t="s">
        <v>154</v>
      </c>
      <c r="C444" s="18" t="s">
        <v>83</v>
      </c>
      <c r="D444" s="18">
        <v>14</v>
      </c>
      <c r="E444" s="19">
        <f t="shared" si="74"/>
        <v>980</v>
      </c>
      <c r="F444" s="18" t="s">
        <v>80</v>
      </c>
      <c r="G444" s="18">
        <v>70</v>
      </c>
      <c r="H444" s="18">
        <v>105</v>
      </c>
      <c r="I444" s="19">
        <f t="shared" si="75"/>
        <v>7350</v>
      </c>
      <c r="J444" s="18">
        <v>93</v>
      </c>
      <c r="K444" s="19">
        <f>J444*G444</f>
        <v>6510</v>
      </c>
      <c r="L444" s="18">
        <v>12</v>
      </c>
      <c r="M444" s="19">
        <f t="shared" si="79"/>
        <v>840</v>
      </c>
    </row>
    <row r="445" spans="1:13" ht="23.25" x14ac:dyDescent="0.35">
      <c r="A445" s="18" t="s">
        <v>77</v>
      </c>
      <c r="B445" s="18" t="s">
        <v>155</v>
      </c>
      <c r="C445" s="18" t="s">
        <v>74</v>
      </c>
      <c r="D445" s="18">
        <v>17</v>
      </c>
      <c r="E445" s="19">
        <f t="shared" si="74"/>
        <v>748</v>
      </c>
      <c r="F445" s="18" t="s">
        <v>80</v>
      </c>
      <c r="G445" s="18">
        <v>44</v>
      </c>
      <c r="H445" s="18">
        <v>70</v>
      </c>
      <c r="I445" s="19">
        <f t="shared" si="75"/>
        <v>3080</v>
      </c>
      <c r="J445" s="18">
        <v>57</v>
      </c>
      <c r="K445" s="19">
        <f t="shared" si="76"/>
        <v>2508</v>
      </c>
      <c r="L445" s="18">
        <v>17</v>
      </c>
      <c r="M445" s="19">
        <f t="shared" si="79"/>
        <v>748</v>
      </c>
    </row>
    <row r="446" spans="1:13" ht="23.25" x14ac:dyDescent="0.35">
      <c r="A446" s="18" t="s">
        <v>77</v>
      </c>
      <c r="B446" s="18" t="s">
        <v>156</v>
      </c>
      <c r="C446" s="18" t="s">
        <v>157</v>
      </c>
      <c r="D446" s="18">
        <v>296</v>
      </c>
      <c r="E446" s="19">
        <f t="shared" si="74"/>
        <v>5185.92</v>
      </c>
      <c r="F446" s="18" t="s">
        <v>80</v>
      </c>
      <c r="G446" s="18">
        <v>17.52</v>
      </c>
      <c r="H446" s="18">
        <v>495</v>
      </c>
      <c r="I446" s="19">
        <f t="shared" si="75"/>
        <v>8672.4</v>
      </c>
      <c r="J446" s="18">
        <v>207</v>
      </c>
      <c r="K446" s="19">
        <f>J446*G446</f>
        <v>3626.64</v>
      </c>
      <c r="L446" s="18">
        <v>288</v>
      </c>
      <c r="M446" s="19">
        <f t="shared" si="79"/>
        <v>5045.76</v>
      </c>
    </row>
    <row r="447" spans="1:13" ht="23.25" x14ac:dyDescent="0.35">
      <c r="A447" s="18" t="s">
        <v>67</v>
      </c>
      <c r="B447" s="18" t="s">
        <v>158</v>
      </c>
      <c r="C447" s="18" t="s">
        <v>159</v>
      </c>
      <c r="D447" s="18">
        <v>213</v>
      </c>
      <c r="E447" s="19">
        <f t="shared" si="74"/>
        <v>5154.5999999999995</v>
      </c>
      <c r="F447" s="18" t="s">
        <v>80</v>
      </c>
      <c r="G447" s="18">
        <v>24.2</v>
      </c>
      <c r="H447" s="18">
        <v>406</v>
      </c>
      <c r="I447" s="19">
        <f t="shared" si="75"/>
        <v>9825.1999999999989</v>
      </c>
      <c r="J447" s="18">
        <v>226</v>
      </c>
      <c r="K447" s="19">
        <f>J447*G447</f>
        <v>5469.2</v>
      </c>
      <c r="L447" s="18">
        <v>180</v>
      </c>
      <c r="M447" s="19">
        <f t="shared" si="79"/>
        <v>4356</v>
      </c>
    </row>
    <row r="448" spans="1:13" ht="23.25" x14ac:dyDescent="0.35">
      <c r="A448" s="18" t="s">
        <v>49</v>
      </c>
      <c r="B448" s="18" t="s">
        <v>160</v>
      </c>
      <c r="C448" s="18" t="s">
        <v>69</v>
      </c>
      <c r="D448" s="18">
        <v>28</v>
      </c>
      <c r="E448" s="19">
        <f t="shared" si="74"/>
        <v>4435.2</v>
      </c>
      <c r="F448" s="18" t="s">
        <v>34</v>
      </c>
      <c r="G448" s="20">
        <v>158.4</v>
      </c>
      <c r="H448" s="18">
        <v>991</v>
      </c>
      <c r="I448" s="19">
        <f t="shared" si="75"/>
        <v>156974.39999999999</v>
      </c>
      <c r="J448" s="18">
        <v>464</v>
      </c>
      <c r="K448" s="19">
        <f t="shared" si="76"/>
        <v>73497.600000000006</v>
      </c>
      <c r="L448" s="18">
        <f t="shared" si="77"/>
        <v>527</v>
      </c>
      <c r="M448" s="19">
        <f t="shared" si="78"/>
        <v>83476.799999999988</v>
      </c>
    </row>
    <row r="449" spans="1:13" ht="23.25" x14ac:dyDescent="0.35">
      <c r="A449" s="18" t="s">
        <v>49</v>
      </c>
      <c r="B449" s="18" t="s">
        <v>50</v>
      </c>
      <c r="C449" s="18" t="s">
        <v>53</v>
      </c>
      <c r="D449" s="18">
        <v>0</v>
      </c>
      <c r="E449" s="19">
        <f t="shared" si="74"/>
        <v>0</v>
      </c>
      <c r="F449" s="18" t="s">
        <v>34</v>
      </c>
      <c r="G449" s="21">
        <v>1000</v>
      </c>
      <c r="H449" s="21">
        <v>4959</v>
      </c>
      <c r="I449" s="19">
        <f t="shared" si="75"/>
        <v>4959000</v>
      </c>
      <c r="J449" s="21">
        <v>4959</v>
      </c>
      <c r="K449" s="19">
        <f t="shared" si="76"/>
        <v>4959000</v>
      </c>
      <c r="L449" s="18">
        <f t="shared" si="77"/>
        <v>0</v>
      </c>
      <c r="M449" s="19">
        <f t="shared" si="78"/>
        <v>0</v>
      </c>
    </row>
    <row r="450" spans="1:13" ht="23.25" x14ac:dyDescent="0.35">
      <c r="A450" s="18" t="s">
        <v>77</v>
      </c>
      <c r="B450" s="18" t="s">
        <v>52</v>
      </c>
      <c r="C450" s="18" t="s">
        <v>51</v>
      </c>
      <c r="D450" s="18">
        <v>0</v>
      </c>
      <c r="E450" s="19">
        <f t="shared" si="74"/>
        <v>0</v>
      </c>
      <c r="F450" s="18" t="s">
        <v>34</v>
      </c>
      <c r="G450" s="18">
        <v>500</v>
      </c>
      <c r="H450" s="18">
        <v>882</v>
      </c>
      <c r="I450" s="19">
        <f t="shared" si="75"/>
        <v>441000</v>
      </c>
      <c r="J450" s="18">
        <v>882</v>
      </c>
      <c r="K450" s="19">
        <f t="shared" si="76"/>
        <v>441000</v>
      </c>
      <c r="L450" s="18">
        <f t="shared" si="77"/>
        <v>0</v>
      </c>
      <c r="M450" s="19">
        <f t="shared" si="78"/>
        <v>0</v>
      </c>
    </row>
    <row r="451" spans="1:13" ht="23.25" x14ac:dyDescent="0.35">
      <c r="A451" s="18" t="s">
        <v>67</v>
      </c>
      <c r="B451" s="18" t="s">
        <v>161</v>
      </c>
      <c r="C451" s="18" t="s">
        <v>162</v>
      </c>
      <c r="D451" s="18">
        <v>49</v>
      </c>
      <c r="E451" s="19">
        <f t="shared" si="74"/>
        <v>4851</v>
      </c>
      <c r="F451" s="18" t="s">
        <v>34</v>
      </c>
      <c r="G451" s="21">
        <v>99</v>
      </c>
      <c r="H451" s="18">
        <v>182</v>
      </c>
      <c r="I451" s="19">
        <f t="shared" si="75"/>
        <v>18018</v>
      </c>
      <c r="J451" s="18">
        <v>132</v>
      </c>
      <c r="K451" s="19">
        <f t="shared" si="76"/>
        <v>13068</v>
      </c>
      <c r="L451" s="18">
        <v>50</v>
      </c>
      <c r="M451" s="19">
        <v>4950</v>
      </c>
    </row>
    <row r="452" spans="1:13" ht="23.25" x14ac:dyDescent="0.35">
      <c r="A452" s="18" t="s">
        <v>67</v>
      </c>
      <c r="B452" s="18" t="s">
        <v>163</v>
      </c>
      <c r="C452" s="18" t="s">
        <v>164</v>
      </c>
      <c r="D452" s="18">
        <v>30</v>
      </c>
      <c r="E452" s="19">
        <f t="shared" si="74"/>
        <v>1050</v>
      </c>
      <c r="F452" s="18" t="s">
        <v>34</v>
      </c>
      <c r="G452" s="21">
        <v>35</v>
      </c>
      <c r="H452" s="18">
        <v>96</v>
      </c>
      <c r="I452" s="19">
        <f t="shared" si="75"/>
        <v>3360</v>
      </c>
      <c r="J452" s="18">
        <v>70</v>
      </c>
      <c r="K452" s="19">
        <f t="shared" si="76"/>
        <v>2450</v>
      </c>
      <c r="L452" s="18">
        <f t="shared" ref="L452" si="80">H452-J452</f>
        <v>26</v>
      </c>
      <c r="M452" s="19">
        <f t="shared" ref="M452" si="81">+I452-K452</f>
        <v>910</v>
      </c>
    </row>
    <row r="453" spans="1:13" ht="23.25" x14ac:dyDescent="0.35">
      <c r="A453" s="18" t="s">
        <v>67</v>
      </c>
      <c r="B453" s="18" t="s">
        <v>165</v>
      </c>
      <c r="C453" s="18" t="s">
        <v>70</v>
      </c>
      <c r="D453" s="18">
        <v>13</v>
      </c>
      <c r="E453" s="19">
        <f t="shared" si="74"/>
        <v>4875</v>
      </c>
      <c r="F453" s="18" t="s">
        <v>34</v>
      </c>
      <c r="G453" s="18">
        <v>375</v>
      </c>
      <c r="H453" s="18">
        <v>50</v>
      </c>
      <c r="I453" s="19">
        <f t="shared" si="75"/>
        <v>18750</v>
      </c>
      <c r="J453" s="18">
        <v>38</v>
      </c>
      <c r="K453" s="19">
        <f t="shared" si="76"/>
        <v>14250</v>
      </c>
      <c r="L453" s="18">
        <f t="shared" si="77"/>
        <v>12</v>
      </c>
      <c r="M453" s="19">
        <f t="shared" si="78"/>
        <v>4500</v>
      </c>
    </row>
    <row r="454" spans="1:13" ht="23.25" x14ac:dyDescent="0.35">
      <c r="A454" s="18" t="s">
        <v>27</v>
      </c>
      <c r="B454" s="18" t="s">
        <v>166</v>
      </c>
      <c r="C454" s="18" t="s">
        <v>167</v>
      </c>
      <c r="D454" s="18">
        <v>197</v>
      </c>
      <c r="E454" s="19">
        <f t="shared" si="74"/>
        <v>6501</v>
      </c>
      <c r="F454" s="18" t="s">
        <v>34</v>
      </c>
      <c r="G454" s="18">
        <v>33</v>
      </c>
      <c r="H454" s="18">
        <v>200</v>
      </c>
      <c r="I454" s="19">
        <f t="shared" si="75"/>
        <v>6600</v>
      </c>
      <c r="J454" s="18">
        <v>3</v>
      </c>
      <c r="K454" s="19">
        <f t="shared" si="76"/>
        <v>99</v>
      </c>
      <c r="L454" s="18">
        <f t="shared" si="77"/>
        <v>197</v>
      </c>
      <c r="M454" s="19">
        <f t="shared" si="78"/>
        <v>6501</v>
      </c>
    </row>
    <row r="455" spans="1:13" ht="23.25" x14ac:dyDescent="0.35">
      <c r="A455" s="18" t="s">
        <v>77</v>
      </c>
      <c r="B455" s="18" t="s">
        <v>168</v>
      </c>
      <c r="C455" s="18" t="s">
        <v>82</v>
      </c>
      <c r="D455" s="18">
        <v>0</v>
      </c>
      <c r="E455" s="19">
        <f>+D455*G455</f>
        <v>0</v>
      </c>
      <c r="F455" s="18" t="s">
        <v>34</v>
      </c>
      <c r="G455" s="21">
        <v>1864.5</v>
      </c>
      <c r="H455" s="18">
        <v>40</v>
      </c>
      <c r="I455" s="19">
        <f>+G455*H455</f>
        <v>74580</v>
      </c>
      <c r="J455" s="18">
        <v>24</v>
      </c>
      <c r="K455" s="19">
        <f>J455*G455</f>
        <v>44748</v>
      </c>
      <c r="L455" s="18">
        <f>H455-J455</f>
        <v>16</v>
      </c>
      <c r="M455" s="19">
        <f>+I455-K455</f>
        <v>29832</v>
      </c>
    </row>
    <row r="456" spans="1:13" ht="23.25" x14ac:dyDescent="0.35">
      <c r="A456" s="18" t="s">
        <v>77</v>
      </c>
      <c r="B456" s="18" t="s">
        <v>169</v>
      </c>
      <c r="C456" s="18" t="s">
        <v>381</v>
      </c>
      <c r="D456" s="18">
        <v>2</v>
      </c>
      <c r="E456" s="19">
        <f>+D456*G456</f>
        <v>500</v>
      </c>
      <c r="F456" s="18" t="s">
        <v>34</v>
      </c>
      <c r="G456" s="21">
        <v>250</v>
      </c>
      <c r="H456" s="18">
        <v>10</v>
      </c>
      <c r="I456" s="19">
        <f>+G456*H456</f>
        <v>2500</v>
      </c>
      <c r="J456" s="18">
        <v>10</v>
      </c>
      <c r="K456" s="19">
        <f>J456*G456</f>
        <v>2500</v>
      </c>
      <c r="L456" s="18">
        <f>H456-J456</f>
        <v>0</v>
      </c>
      <c r="M456" s="19">
        <f>+I456-K456</f>
        <v>0</v>
      </c>
    </row>
    <row r="457" spans="1:13" ht="23.25" x14ac:dyDescent="0.35">
      <c r="A457" s="18" t="s">
        <v>67</v>
      </c>
      <c r="B457" s="18" t="s">
        <v>72</v>
      </c>
      <c r="C457" s="18" t="s">
        <v>73</v>
      </c>
      <c r="D457" s="18">
        <v>178</v>
      </c>
      <c r="E457" s="19">
        <f t="shared" si="74"/>
        <v>48594</v>
      </c>
      <c r="F457" s="18" t="s">
        <v>34</v>
      </c>
      <c r="G457" s="18">
        <v>273</v>
      </c>
      <c r="H457" s="18">
        <v>365</v>
      </c>
      <c r="I457" s="19">
        <f t="shared" si="75"/>
        <v>99645</v>
      </c>
      <c r="J457" s="18">
        <v>192</v>
      </c>
      <c r="K457" s="19">
        <v>45864</v>
      </c>
      <c r="L457" s="18">
        <f t="shared" si="77"/>
        <v>173</v>
      </c>
      <c r="M457" s="19">
        <v>48594</v>
      </c>
    </row>
    <row r="458" spans="1:13" ht="23.25" x14ac:dyDescent="0.35">
      <c r="A458" s="18" t="s">
        <v>67</v>
      </c>
      <c r="B458" s="18" t="s">
        <v>72</v>
      </c>
      <c r="C458" s="18" t="s">
        <v>171</v>
      </c>
      <c r="D458" s="18">
        <v>5</v>
      </c>
      <c r="E458" s="19">
        <f t="shared" si="74"/>
        <v>750</v>
      </c>
      <c r="F458" s="18" t="s">
        <v>34</v>
      </c>
      <c r="G458" s="21">
        <v>150</v>
      </c>
      <c r="H458" s="18">
        <v>16</v>
      </c>
      <c r="I458" s="19">
        <f t="shared" si="75"/>
        <v>2400</v>
      </c>
      <c r="J458" s="18">
        <v>12</v>
      </c>
      <c r="K458" s="19">
        <f t="shared" ref="K458:K462" si="82">J458*G458</f>
        <v>1800</v>
      </c>
      <c r="L458" s="18">
        <f t="shared" si="77"/>
        <v>4</v>
      </c>
      <c r="M458" s="19">
        <f t="shared" si="78"/>
        <v>600</v>
      </c>
    </row>
    <row r="459" spans="1:13" ht="23.25" x14ac:dyDescent="0.35">
      <c r="A459" s="18" t="s">
        <v>77</v>
      </c>
      <c r="B459" s="18" t="s">
        <v>172</v>
      </c>
      <c r="C459" s="18" t="s">
        <v>173</v>
      </c>
      <c r="D459" s="18">
        <v>99</v>
      </c>
      <c r="E459" s="19">
        <f t="shared" si="74"/>
        <v>1980</v>
      </c>
      <c r="F459" s="18" t="s">
        <v>34</v>
      </c>
      <c r="G459" s="21">
        <v>20</v>
      </c>
      <c r="H459" s="18">
        <v>100</v>
      </c>
      <c r="I459" s="19">
        <f t="shared" si="75"/>
        <v>2000</v>
      </c>
      <c r="J459" s="18">
        <v>1</v>
      </c>
      <c r="K459" s="19">
        <f t="shared" si="82"/>
        <v>20</v>
      </c>
      <c r="L459" s="18">
        <f t="shared" si="77"/>
        <v>99</v>
      </c>
      <c r="M459" s="19">
        <f t="shared" si="78"/>
        <v>1980</v>
      </c>
    </row>
    <row r="460" spans="1:13" ht="23.25" x14ac:dyDescent="0.35">
      <c r="A460" s="18" t="s">
        <v>77</v>
      </c>
      <c r="B460" s="18" t="s">
        <v>174</v>
      </c>
      <c r="C460" s="18" t="s">
        <v>84</v>
      </c>
      <c r="D460" s="18">
        <v>15</v>
      </c>
      <c r="E460" s="19">
        <f t="shared" si="74"/>
        <v>2355</v>
      </c>
      <c r="F460" s="18" t="s">
        <v>34</v>
      </c>
      <c r="G460" s="21">
        <v>157</v>
      </c>
      <c r="H460" s="18">
        <v>95</v>
      </c>
      <c r="I460" s="19">
        <f t="shared" si="75"/>
        <v>14915</v>
      </c>
      <c r="J460" s="18">
        <v>80</v>
      </c>
      <c r="K460" s="19">
        <f t="shared" si="82"/>
        <v>12560</v>
      </c>
      <c r="L460" s="18">
        <f t="shared" si="77"/>
        <v>15</v>
      </c>
      <c r="M460" s="19">
        <f t="shared" si="78"/>
        <v>2355</v>
      </c>
    </row>
    <row r="461" spans="1:13" ht="23.25" x14ac:dyDescent="0.35">
      <c r="A461" s="18" t="s">
        <v>77</v>
      </c>
      <c r="B461" s="18" t="s">
        <v>175</v>
      </c>
      <c r="C461" s="18" t="s">
        <v>176</v>
      </c>
      <c r="D461" s="18">
        <v>5</v>
      </c>
      <c r="E461" s="19">
        <f t="shared" si="74"/>
        <v>1562.5</v>
      </c>
      <c r="F461" s="18" t="s">
        <v>34</v>
      </c>
      <c r="G461" s="21">
        <v>312.5</v>
      </c>
      <c r="H461" s="18">
        <v>24</v>
      </c>
      <c r="I461" s="19">
        <f t="shared" si="75"/>
        <v>7500</v>
      </c>
      <c r="J461" s="18">
        <v>19</v>
      </c>
      <c r="K461" s="19">
        <f t="shared" si="82"/>
        <v>5937.5</v>
      </c>
      <c r="L461" s="18">
        <f t="shared" si="77"/>
        <v>5</v>
      </c>
      <c r="M461" s="19">
        <f t="shared" si="78"/>
        <v>1562.5</v>
      </c>
    </row>
    <row r="462" spans="1:13" ht="23.25" x14ac:dyDescent="0.35">
      <c r="A462" s="18" t="s">
        <v>77</v>
      </c>
      <c r="B462" s="18" t="s">
        <v>177</v>
      </c>
      <c r="C462" s="18" t="s">
        <v>178</v>
      </c>
      <c r="D462" s="18">
        <v>24</v>
      </c>
      <c r="E462" s="19">
        <f t="shared" si="74"/>
        <v>7500</v>
      </c>
      <c r="F462" s="18" t="s">
        <v>34</v>
      </c>
      <c r="G462" s="21">
        <v>312.5</v>
      </c>
      <c r="H462" s="18">
        <v>24</v>
      </c>
      <c r="I462" s="19">
        <f t="shared" si="75"/>
        <v>7500</v>
      </c>
      <c r="J462" s="18">
        <v>0</v>
      </c>
      <c r="K462" s="19">
        <f t="shared" si="82"/>
        <v>0</v>
      </c>
      <c r="L462" s="18">
        <f t="shared" si="77"/>
        <v>24</v>
      </c>
      <c r="M462" s="19">
        <f t="shared" si="78"/>
        <v>7500</v>
      </c>
    </row>
    <row r="463" spans="1:13" ht="23.25" x14ac:dyDescent="0.35">
      <c r="A463" s="18" t="s">
        <v>27</v>
      </c>
      <c r="B463" s="18" t="s">
        <v>179</v>
      </c>
      <c r="C463" s="18" t="s">
        <v>33</v>
      </c>
      <c r="D463" s="18">
        <v>110</v>
      </c>
      <c r="E463" s="19">
        <f>+D463*G463</f>
        <v>107066.3</v>
      </c>
      <c r="F463" s="18" t="s">
        <v>34</v>
      </c>
      <c r="G463" s="21">
        <v>973.33</v>
      </c>
      <c r="H463" s="18">
        <v>170</v>
      </c>
      <c r="I463" s="19">
        <f>+G463*H463</f>
        <v>165466.1</v>
      </c>
      <c r="J463" s="18">
        <v>63</v>
      </c>
      <c r="K463" s="19">
        <f>J463*G463</f>
        <v>61319.79</v>
      </c>
      <c r="L463" s="18">
        <f>H463-J463</f>
        <v>107</v>
      </c>
      <c r="M463" s="19">
        <f>+I463-K463</f>
        <v>104146.31</v>
      </c>
    </row>
    <row r="464" spans="1:13" ht="23.25" x14ac:dyDescent="0.35">
      <c r="A464" s="18" t="s">
        <v>27</v>
      </c>
      <c r="B464" s="18" t="s">
        <v>180</v>
      </c>
      <c r="C464" s="18" t="s">
        <v>117</v>
      </c>
      <c r="D464" s="18">
        <v>2</v>
      </c>
      <c r="E464" s="19">
        <f t="shared" si="74"/>
        <v>940</v>
      </c>
      <c r="F464" s="18" t="s">
        <v>28</v>
      </c>
      <c r="G464" s="18">
        <v>470</v>
      </c>
      <c r="H464" s="18">
        <v>365</v>
      </c>
      <c r="I464" s="19">
        <f t="shared" si="75"/>
        <v>171550</v>
      </c>
      <c r="J464" s="18">
        <v>363</v>
      </c>
      <c r="K464" s="19">
        <f t="shared" ref="K464:K520" si="83">J464*G464</f>
        <v>170610</v>
      </c>
      <c r="L464" s="18">
        <f t="shared" si="77"/>
        <v>2</v>
      </c>
      <c r="M464" s="19">
        <f t="shared" si="78"/>
        <v>940</v>
      </c>
    </row>
    <row r="465" spans="1:13" ht="23.25" x14ac:dyDescent="0.35">
      <c r="A465" s="18" t="s">
        <v>27</v>
      </c>
      <c r="B465" s="18" t="s">
        <v>181</v>
      </c>
      <c r="C465" s="18" t="s">
        <v>182</v>
      </c>
      <c r="D465" s="18">
        <v>5</v>
      </c>
      <c r="E465" s="19">
        <f t="shared" si="74"/>
        <v>2612.5</v>
      </c>
      <c r="F465" s="18" t="s">
        <v>28</v>
      </c>
      <c r="G465" s="18">
        <v>522.5</v>
      </c>
      <c r="H465" s="18">
        <v>34</v>
      </c>
      <c r="I465" s="19">
        <f t="shared" si="75"/>
        <v>17765</v>
      </c>
      <c r="J465" s="18">
        <v>29</v>
      </c>
      <c r="K465" s="19">
        <f t="shared" si="83"/>
        <v>15152.5</v>
      </c>
      <c r="L465" s="18">
        <f t="shared" si="77"/>
        <v>5</v>
      </c>
      <c r="M465" s="19">
        <f t="shared" si="78"/>
        <v>2612.5</v>
      </c>
    </row>
    <row r="466" spans="1:13" ht="23.25" x14ac:dyDescent="0.35">
      <c r="A466" s="18" t="s">
        <v>27</v>
      </c>
      <c r="B466" s="18" t="s">
        <v>183</v>
      </c>
      <c r="C466" s="18" t="s">
        <v>184</v>
      </c>
      <c r="D466" s="18">
        <v>556</v>
      </c>
      <c r="E466" s="19">
        <f>+D466*G466</f>
        <v>9730</v>
      </c>
      <c r="F466" s="18" t="s">
        <v>34</v>
      </c>
      <c r="G466" s="21">
        <v>17.5</v>
      </c>
      <c r="H466" s="18">
        <v>760</v>
      </c>
      <c r="I466" s="19">
        <f>+G466*H466</f>
        <v>13300</v>
      </c>
      <c r="J466" s="18">
        <v>224</v>
      </c>
      <c r="K466" s="19">
        <f>J466*G466</f>
        <v>3920</v>
      </c>
      <c r="L466" s="18">
        <f>H466-J466</f>
        <v>536</v>
      </c>
      <c r="M466" s="19">
        <f>+I466-K466</f>
        <v>9380</v>
      </c>
    </row>
    <row r="467" spans="1:13" ht="23.25" x14ac:dyDescent="0.35">
      <c r="A467" s="18" t="s">
        <v>42</v>
      </c>
      <c r="B467" s="18" t="s">
        <v>185</v>
      </c>
      <c r="C467" s="18" t="s">
        <v>43</v>
      </c>
      <c r="D467" s="18">
        <v>0</v>
      </c>
      <c r="E467" s="19">
        <f t="shared" ref="E467:E468" si="84">+D467*G467</f>
        <v>0</v>
      </c>
      <c r="F467" s="18" t="s">
        <v>30</v>
      </c>
      <c r="G467" s="18">
        <v>628.65</v>
      </c>
      <c r="H467" s="18">
        <v>230</v>
      </c>
      <c r="I467" s="19">
        <f t="shared" ref="I467:I468" si="85">+G467*H467</f>
        <v>144589.5</v>
      </c>
      <c r="J467" s="18">
        <v>174</v>
      </c>
      <c r="K467" s="19">
        <f t="shared" ref="K467:K468" si="86">J467*G467</f>
        <v>109385.09999999999</v>
      </c>
      <c r="L467" s="18">
        <f t="shared" ref="L467:L468" si="87">H467-J467</f>
        <v>56</v>
      </c>
      <c r="M467" s="19">
        <f t="shared" ref="M467:M468" si="88">+I467-K467</f>
        <v>35204.400000000009</v>
      </c>
    </row>
    <row r="468" spans="1:13" ht="23.25" x14ac:dyDescent="0.35">
      <c r="A468" s="18" t="s">
        <v>42</v>
      </c>
      <c r="B468" s="18" t="s">
        <v>186</v>
      </c>
      <c r="C468" s="18" t="s">
        <v>44</v>
      </c>
      <c r="D468" s="18">
        <v>0</v>
      </c>
      <c r="E468" s="19">
        <f t="shared" si="84"/>
        <v>0</v>
      </c>
      <c r="F468" s="18" t="s">
        <v>30</v>
      </c>
      <c r="G468" s="18">
        <v>1282.05</v>
      </c>
      <c r="H468" s="18">
        <v>250</v>
      </c>
      <c r="I468" s="19">
        <f t="shared" si="85"/>
        <v>320512.5</v>
      </c>
      <c r="J468" s="18">
        <v>200</v>
      </c>
      <c r="K468" s="19">
        <f t="shared" si="86"/>
        <v>256410</v>
      </c>
      <c r="L468" s="18">
        <f t="shared" si="87"/>
        <v>50</v>
      </c>
      <c r="M468" s="19">
        <f t="shared" si="88"/>
        <v>64102.5</v>
      </c>
    </row>
    <row r="469" spans="1:13" ht="23.25" x14ac:dyDescent="0.35">
      <c r="A469" s="18" t="s">
        <v>67</v>
      </c>
      <c r="B469" s="18" t="s">
        <v>187</v>
      </c>
      <c r="C469" s="18" t="s">
        <v>188</v>
      </c>
      <c r="D469" s="18">
        <v>0</v>
      </c>
      <c r="E469" s="19">
        <f t="shared" si="74"/>
        <v>0</v>
      </c>
      <c r="F469" s="18" t="s">
        <v>34</v>
      </c>
      <c r="G469" s="21">
        <v>358.33</v>
      </c>
      <c r="H469" s="18">
        <v>240</v>
      </c>
      <c r="I469" s="19">
        <f t="shared" si="75"/>
        <v>85999.2</v>
      </c>
      <c r="J469" s="18">
        <v>150</v>
      </c>
      <c r="K469" s="19">
        <f t="shared" si="83"/>
        <v>53749.5</v>
      </c>
      <c r="L469" s="18">
        <f t="shared" si="77"/>
        <v>90</v>
      </c>
      <c r="M469" s="19">
        <f t="shared" si="78"/>
        <v>32249.699999999997</v>
      </c>
    </row>
    <row r="470" spans="1:13" ht="23.25" x14ac:dyDescent="0.35">
      <c r="A470" s="18" t="s">
        <v>54</v>
      </c>
      <c r="B470" s="18" t="s">
        <v>189</v>
      </c>
      <c r="C470" s="18" t="s">
        <v>121</v>
      </c>
      <c r="D470" s="18">
        <v>40</v>
      </c>
      <c r="E470" s="19">
        <f t="shared" si="74"/>
        <v>13000</v>
      </c>
      <c r="F470" s="18" t="s">
        <v>34</v>
      </c>
      <c r="G470" s="21">
        <v>325</v>
      </c>
      <c r="H470" s="18">
        <v>71</v>
      </c>
      <c r="I470" s="19">
        <f t="shared" si="75"/>
        <v>23075</v>
      </c>
      <c r="J470" s="18">
        <v>45</v>
      </c>
      <c r="K470" s="19">
        <f>J470*G470</f>
        <v>14625</v>
      </c>
      <c r="L470" s="18">
        <v>31</v>
      </c>
      <c r="M470" s="19">
        <v>13000</v>
      </c>
    </row>
    <row r="471" spans="1:13" ht="23.25" x14ac:dyDescent="0.35">
      <c r="A471" s="18" t="s">
        <v>67</v>
      </c>
      <c r="B471" s="18" t="s">
        <v>190</v>
      </c>
      <c r="C471" s="18" t="s">
        <v>191</v>
      </c>
      <c r="D471" s="18">
        <v>14</v>
      </c>
      <c r="E471" s="19">
        <f t="shared" si="74"/>
        <v>6318.9000000000005</v>
      </c>
      <c r="F471" s="18" t="s">
        <v>34</v>
      </c>
      <c r="G471" s="18">
        <v>451.35</v>
      </c>
      <c r="H471" s="18">
        <v>286</v>
      </c>
      <c r="I471" s="19">
        <f t="shared" si="75"/>
        <v>129086.1</v>
      </c>
      <c r="J471" s="18">
        <v>137</v>
      </c>
      <c r="K471" s="19">
        <f t="shared" si="83"/>
        <v>61834.950000000004</v>
      </c>
      <c r="L471" s="18">
        <f t="shared" si="77"/>
        <v>149</v>
      </c>
      <c r="M471" s="19">
        <f t="shared" si="78"/>
        <v>67251.149999999994</v>
      </c>
    </row>
    <row r="472" spans="1:13" ht="23.25" x14ac:dyDescent="0.35">
      <c r="A472" s="18" t="s">
        <v>67</v>
      </c>
      <c r="B472" s="18" t="s">
        <v>192</v>
      </c>
      <c r="C472" s="18" t="s">
        <v>193</v>
      </c>
      <c r="D472" s="18">
        <v>69</v>
      </c>
      <c r="E472" s="19">
        <f t="shared" si="74"/>
        <v>41400</v>
      </c>
      <c r="F472" s="18" t="s">
        <v>34</v>
      </c>
      <c r="G472" s="18">
        <v>600</v>
      </c>
      <c r="H472" s="18">
        <v>88</v>
      </c>
      <c r="I472" s="19">
        <f t="shared" si="75"/>
        <v>52800</v>
      </c>
      <c r="J472" s="18">
        <v>19</v>
      </c>
      <c r="K472" s="19">
        <f t="shared" si="83"/>
        <v>11400</v>
      </c>
      <c r="L472" s="18">
        <v>69</v>
      </c>
      <c r="M472" s="19">
        <f t="shared" si="78"/>
        <v>41400</v>
      </c>
    </row>
    <row r="473" spans="1:13" ht="23.25" x14ac:dyDescent="0.35">
      <c r="A473" s="18" t="s">
        <v>67</v>
      </c>
      <c r="B473" s="18" t="s">
        <v>194</v>
      </c>
      <c r="C473" s="18" t="s">
        <v>195</v>
      </c>
      <c r="D473" s="18">
        <v>0</v>
      </c>
      <c r="E473" s="19">
        <f t="shared" si="74"/>
        <v>0</v>
      </c>
      <c r="F473" s="18" t="s">
        <v>34</v>
      </c>
      <c r="G473" s="18">
        <v>181.5</v>
      </c>
      <c r="H473" s="18">
        <v>1088</v>
      </c>
      <c r="I473" s="19">
        <f t="shared" si="75"/>
        <v>197472</v>
      </c>
      <c r="J473" s="18">
        <v>688</v>
      </c>
      <c r="K473" s="19">
        <f t="shared" si="83"/>
        <v>124872</v>
      </c>
      <c r="L473" s="18">
        <v>400</v>
      </c>
      <c r="M473" s="19">
        <f t="shared" si="78"/>
        <v>72600</v>
      </c>
    </row>
    <row r="474" spans="1:13" ht="23.25" x14ac:dyDescent="0.35">
      <c r="A474" s="18" t="s">
        <v>77</v>
      </c>
      <c r="B474" s="18" t="s">
        <v>196</v>
      </c>
      <c r="C474" s="18" t="s">
        <v>197</v>
      </c>
      <c r="D474" s="18">
        <v>0</v>
      </c>
      <c r="E474" s="19">
        <f t="shared" si="74"/>
        <v>0</v>
      </c>
      <c r="F474" s="18" t="s">
        <v>34</v>
      </c>
      <c r="G474" s="18">
        <v>255.75</v>
      </c>
      <c r="H474" s="18">
        <v>770</v>
      </c>
      <c r="I474" s="19">
        <f>+G474*H474</f>
        <v>196927.5</v>
      </c>
      <c r="J474" s="18">
        <v>292</v>
      </c>
      <c r="K474" s="19">
        <f t="shared" si="83"/>
        <v>74679</v>
      </c>
      <c r="L474" s="18">
        <v>478</v>
      </c>
      <c r="M474" s="19">
        <f t="shared" si="78"/>
        <v>122248.5</v>
      </c>
    </row>
    <row r="475" spans="1:13" ht="23.25" x14ac:dyDescent="0.35">
      <c r="A475" s="18" t="s">
        <v>77</v>
      </c>
      <c r="B475" s="18" t="s">
        <v>198</v>
      </c>
      <c r="C475" s="18" t="s">
        <v>199</v>
      </c>
      <c r="D475" s="18">
        <v>0</v>
      </c>
      <c r="E475" s="19">
        <f t="shared" si="74"/>
        <v>0</v>
      </c>
      <c r="F475" s="18" t="s">
        <v>34</v>
      </c>
      <c r="G475" s="18">
        <v>280.5</v>
      </c>
      <c r="H475" s="18">
        <v>800</v>
      </c>
      <c r="I475" s="19">
        <f t="shared" si="75"/>
        <v>224400</v>
      </c>
      <c r="J475" s="18">
        <v>324</v>
      </c>
      <c r="K475" s="19">
        <f t="shared" si="83"/>
        <v>90882</v>
      </c>
      <c r="L475" s="18">
        <f t="shared" si="77"/>
        <v>476</v>
      </c>
      <c r="M475" s="19">
        <f t="shared" si="78"/>
        <v>133518</v>
      </c>
    </row>
    <row r="476" spans="1:13" ht="23.25" x14ac:dyDescent="0.35">
      <c r="A476" s="18" t="s">
        <v>77</v>
      </c>
      <c r="B476" s="18" t="s">
        <v>200</v>
      </c>
      <c r="C476" s="18" t="s">
        <v>201</v>
      </c>
      <c r="D476" s="18">
        <v>0</v>
      </c>
      <c r="E476" s="19">
        <v>0</v>
      </c>
      <c r="F476" s="18" t="s">
        <v>34</v>
      </c>
      <c r="G476" s="18">
        <v>300</v>
      </c>
      <c r="H476" s="18">
        <v>3</v>
      </c>
      <c r="I476" s="19">
        <f>+G476*H476</f>
        <v>900</v>
      </c>
      <c r="J476" s="18">
        <v>3</v>
      </c>
      <c r="K476" s="19">
        <f>J476*G476</f>
        <v>900</v>
      </c>
      <c r="L476" s="18">
        <f>H476-J476</f>
        <v>0</v>
      </c>
      <c r="M476" s="19">
        <f>+I476-K476</f>
        <v>0</v>
      </c>
    </row>
    <row r="477" spans="1:13" ht="23.25" x14ac:dyDescent="0.35">
      <c r="A477" s="18" t="s">
        <v>77</v>
      </c>
      <c r="B477" s="18" t="s">
        <v>202</v>
      </c>
      <c r="C477" s="18" t="s">
        <v>119</v>
      </c>
      <c r="D477" s="18">
        <v>116</v>
      </c>
      <c r="E477" s="19">
        <f t="shared" si="74"/>
        <v>19140</v>
      </c>
      <c r="F477" s="18" t="s">
        <v>28</v>
      </c>
      <c r="G477" s="18">
        <v>165</v>
      </c>
      <c r="H477" s="18">
        <v>192</v>
      </c>
      <c r="I477" s="19">
        <f t="shared" si="75"/>
        <v>31680</v>
      </c>
      <c r="J477" s="18">
        <v>76</v>
      </c>
      <c r="K477" s="19">
        <f>J477*G477</f>
        <v>12540</v>
      </c>
      <c r="L477" s="18">
        <v>116</v>
      </c>
      <c r="M477" s="19">
        <f t="shared" si="78"/>
        <v>19140</v>
      </c>
    </row>
    <row r="478" spans="1:13" ht="23.25" x14ac:dyDescent="0.35">
      <c r="A478" s="18" t="s">
        <v>77</v>
      </c>
      <c r="B478" s="18" t="s">
        <v>203</v>
      </c>
      <c r="C478" s="18" t="s">
        <v>85</v>
      </c>
      <c r="D478" s="18">
        <v>39</v>
      </c>
      <c r="E478" s="19">
        <f t="shared" si="74"/>
        <v>1833</v>
      </c>
      <c r="F478" s="18" t="s">
        <v>34</v>
      </c>
      <c r="G478" s="18">
        <v>47</v>
      </c>
      <c r="H478" s="18">
        <v>343</v>
      </c>
      <c r="I478" s="19">
        <f t="shared" si="75"/>
        <v>16121</v>
      </c>
      <c r="J478" s="18">
        <v>341</v>
      </c>
      <c r="K478" s="19">
        <f t="shared" si="83"/>
        <v>16027</v>
      </c>
      <c r="L478" s="18">
        <f t="shared" si="77"/>
        <v>2</v>
      </c>
      <c r="M478" s="19">
        <f t="shared" si="78"/>
        <v>94</v>
      </c>
    </row>
    <row r="479" spans="1:13" ht="23.25" x14ac:dyDescent="0.35">
      <c r="A479" s="18" t="s">
        <v>67</v>
      </c>
      <c r="B479" s="18" t="s">
        <v>204</v>
      </c>
      <c r="C479" s="18" t="s">
        <v>120</v>
      </c>
      <c r="D479" s="18">
        <v>100</v>
      </c>
      <c r="E479" s="19">
        <f t="shared" si="74"/>
        <v>96300</v>
      </c>
      <c r="F479" s="18" t="s">
        <v>34</v>
      </c>
      <c r="G479" s="18">
        <v>963</v>
      </c>
      <c r="H479" s="18">
        <v>181</v>
      </c>
      <c r="I479" s="19">
        <f t="shared" si="75"/>
        <v>174303</v>
      </c>
      <c r="J479" s="18">
        <v>83</v>
      </c>
      <c r="K479" s="19">
        <f>J479*G479</f>
        <v>79929</v>
      </c>
      <c r="L479" s="18">
        <v>98</v>
      </c>
      <c r="M479" s="19">
        <f t="shared" si="78"/>
        <v>94374</v>
      </c>
    </row>
    <row r="480" spans="1:13" ht="23.25" x14ac:dyDescent="0.35">
      <c r="A480" s="18" t="s">
        <v>42</v>
      </c>
      <c r="B480" s="18" t="s">
        <v>205</v>
      </c>
      <c r="C480" s="18" t="s">
        <v>206</v>
      </c>
      <c r="D480" s="18">
        <v>8</v>
      </c>
      <c r="E480" s="19">
        <f t="shared" si="74"/>
        <v>396</v>
      </c>
      <c r="F480" s="18" t="s">
        <v>80</v>
      </c>
      <c r="G480" s="18">
        <v>49.5</v>
      </c>
      <c r="H480" s="18">
        <v>228</v>
      </c>
      <c r="I480" s="19">
        <f t="shared" si="75"/>
        <v>11286</v>
      </c>
      <c r="J480" s="18">
        <v>220</v>
      </c>
      <c r="K480" s="19">
        <f t="shared" si="83"/>
        <v>10890</v>
      </c>
      <c r="L480" s="18">
        <f t="shared" si="77"/>
        <v>8</v>
      </c>
      <c r="M480" s="19">
        <f t="shared" si="78"/>
        <v>396</v>
      </c>
    </row>
    <row r="481" spans="1:13" ht="23.25" x14ac:dyDescent="0.35">
      <c r="A481" s="18" t="s">
        <v>42</v>
      </c>
      <c r="B481" s="18" t="s">
        <v>207</v>
      </c>
      <c r="C481" s="18" t="s">
        <v>208</v>
      </c>
      <c r="D481" s="18">
        <v>38</v>
      </c>
      <c r="E481" s="19">
        <f t="shared" si="74"/>
        <v>5700</v>
      </c>
      <c r="F481" s="18" t="s">
        <v>80</v>
      </c>
      <c r="G481" s="18">
        <v>150</v>
      </c>
      <c r="H481" s="18">
        <v>43</v>
      </c>
      <c r="I481" s="19">
        <f t="shared" si="75"/>
        <v>6450</v>
      </c>
      <c r="J481" s="18">
        <v>8</v>
      </c>
      <c r="K481" s="19">
        <f t="shared" si="83"/>
        <v>1200</v>
      </c>
      <c r="L481" s="18">
        <f t="shared" si="77"/>
        <v>35</v>
      </c>
      <c r="M481" s="19">
        <f t="shared" si="78"/>
        <v>5250</v>
      </c>
    </row>
    <row r="482" spans="1:13" ht="23.25" x14ac:dyDescent="0.35">
      <c r="A482" s="18" t="s">
        <v>67</v>
      </c>
      <c r="B482" s="18" t="s">
        <v>209</v>
      </c>
      <c r="C482" s="18" t="s">
        <v>210</v>
      </c>
      <c r="D482" s="18">
        <v>22</v>
      </c>
      <c r="E482" s="19">
        <f t="shared" si="74"/>
        <v>3850</v>
      </c>
      <c r="F482" s="18" t="s">
        <v>80</v>
      </c>
      <c r="G482" s="18">
        <v>175</v>
      </c>
      <c r="H482" s="18">
        <v>100</v>
      </c>
      <c r="I482" s="19">
        <f t="shared" si="75"/>
        <v>17500</v>
      </c>
      <c r="J482" s="18">
        <v>91</v>
      </c>
      <c r="K482" s="19">
        <f t="shared" si="83"/>
        <v>15925</v>
      </c>
      <c r="L482" s="18">
        <f t="shared" si="77"/>
        <v>9</v>
      </c>
      <c r="M482" s="19">
        <f t="shared" si="78"/>
        <v>1575</v>
      </c>
    </row>
    <row r="483" spans="1:13" ht="23.25" x14ac:dyDescent="0.35">
      <c r="A483" s="18" t="s">
        <v>77</v>
      </c>
      <c r="B483" s="18" t="s">
        <v>211</v>
      </c>
      <c r="C483" s="18" t="s">
        <v>212</v>
      </c>
      <c r="D483" s="18">
        <v>95</v>
      </c>
      <c r="E483" s="19">
        <f t="shared" si="74"/>
        <v>10089</v>
      </c>
      <c r="F483" s="18" t="s">
        <v>34</v>
      </c>
      <c r="G483" s="18">
        <v>106.2</v>
      </c>
      <c r="H483" s="18">
        <v>319</v>
      </c>
      <c r="I483" s="19">
        <f t="shared" si="75"/>
        <v>33877.800000000003</v>
      </c>
      <c r="J483" s="18">
        <v>239</v>
      </c>
      <c r="K483" s="19">
        <f t="shared" si="83"/>
        <v>25381.8</v>
      </c>
      <c r="L483" s="18">
        <f t="shared" si="77"/>
        <v>80</v>
      </c>
      <c r="M483" s="19">
        <f t="shared" si="78"/>
        <v>8496.0000000000036</v>
      </c>
    </row>
    <row r="484" spans="1:13" ht="23.25" x14ac:dyDescent="0.35">
      <c r="A484" s="18" t="s">
        <v>77</v>
      </c>
      <c r="B484" s="18" t="s">
        <v>213</v>
      </c>
      <c r="C484" s="18" t="s">
        <v>214</v>
      </c>
      <c r="D484" s="18">
        <v>18</v>
      </c>
      <c r="E484" s="19">
        <f t="shared" ref="E484:E514" si="89">+D484*G484</f>
        <v>4500</v>
      </c>
      <c r="F484" s="18" t="s">
        <v>215</v>
      </c>
      <c r="G484" s="18">
        <v>250</v>
      </c>
      <c r="H484" s="18">
        <v>100</v>
      </c>
      <c r="I484" s="19">
        <f t="shared" ref="I484:I548" si="90">+G484*H484</f>
        <v>25000</v>
      </c>
      <c r="J484" s="18">
        <v>85</v>
      </c>
      <c r="K484" s="19">
        <f t="shared" si="83"/>
        <v>21250</v>
      </c>
      <c r="L484" s="18">
        <f t="shared" si="77"/>
        <v>15</v>
      </c>
      <c r="M484" s="19">
        <f t="shared" ref="M484:M548" si="91">+I484-K484</f>
        <v>3750</v>
      </c>
    </row>
    <row r="485" spans="1:13" ht="23.25" x14ac:dyDescent="0.35">
      <c r="A485" s="18" t="s">
        <v>37</v>
      </c>
      <c r="B485" s="18" t="s">
        <v>216</v>
      </c>
      <c r="C485" s="18" t="s">
        <v>86</v>
      </c>
      <c r="D485" s="18">
        <v>389</v>
      </c>
      <c r="E485" s="19">
        <f t="shared" si="89"/>
        <v>27813.5</v>
      </c>
      <c r="F485" s="18" t="s">
        <v>28</v>
      </c>
      <c r="G485" s="18">
        <v>71.5</v>
      </c>
      <c r="H485" s="18">
        <v>548</v>
      </c>
      <c r="I485" s="19">
        <f t="shared" si="90"/>
        <v>39182</v>
      </c>
      <c r="J485" s="18">
        <v>171</v>
      </c>
      <c r="K485" s="19">
        <f t="shared" si="83"/>
        <v>12226.5</v>
      </c>
      <c r="L485" s="18">
        <f t="shared" si="77"/>
        <v>377</v>
      </c>
      <c r="M485" s="19">
        <f t="shared" si="91"/>
        <v>26955.5</v>
      </c>
    </row>
    <row r="486" spans="1:13" ht="23.25" x14ac:dyDescent="0.35">
      <c r="A486" s="18" t="s">
        <v>37</v>
      </c>
      <c r="B486" s="18" t="s">
        <v>217</v>
      </c>
      <c r="C486" s="18" t="s">
        <v>39</v>
      </c>
      <c r="D486" s="18">
        <v>28</v>
      </c>
      <c r="E486" s="19">
        <f t="shared" si="89"/>
        <v>693.84</v>
      </c>
      <c r="F486" s="18" t="s">
        <v>34</v>
      </c>
      <c r="G486" s="18">
        <v>24.78</v>
      </c>
      <c r="H486" s="18">
        <v>359</v>
      </c>
      <c r="I486" s="19">
        <f t="shared" si="90"/>
        <v>8896.02</v>
      </c>
      <c r="J486" s="18">
        <v>343</v>
      </c>
      <c r="K486" s="19">
        <f t="shared" si="83"/>
        <v>8499.5400000000009</v>
      </c>
      <c r="L486" s="18">
        <f t="shared" si="77"/>
        <v>16</v>
      </c>
      <c r="M486" s="19">
        <f t="shared" si="91"/>
        <v>396.47999999999956</v>
      </c>
    </row>
    <row r="487" spans="1:13" ht="23.25" x14ac:dyDescent="0.35">
      <c r="A487" s="18" t="s">
        <v>37</v>
      </c>
      <c r="B487" s="18" t="s">
        <v>218</v>
      </c>
      <c r="C487" s="18" t="s">
        <v>219</v>
      </c>
      <c r="D487" s="18">
        <v>226</v>
      </c>
      <c r="E487" s="19">
        <f t="shared" si="89"/>
        <v>11733.92</v>
      </c>
      <c r="F487" s="18" t="s">
        <v>34</v>
      </c>
      <c r="G487" s="18">
        <v>51.92</v>
      </c>
      <c r="H487" s="18">
        <v>539</v>
      </c>
      <c r="I487" s="19">
        <f t="shared" si="90"/>
        <v>27984.880000000001</v>
      </c>
      <c r="J487" s="18">
        <v>321</v>
      </c>
      <c r="K487" s="19">
        <f t="shared" si="83"/>
        <v>16666.32</v>
      </c>
      <c r="L487" s="18">
        <f t="shared" si="77"/>
        <v>218</v>
      </c>
      <c r="M487" s="19">
        <f t="shared" si="91"/>
        <v>11318.560000000001</v>
      </c>
    </row>
    <row r="488" spans="1:13" ht="23.25" x14ac:dyDescent="0.35">
      <c r="A488" s="18" t="s">
        <v>37</v>
      </c>
      <c r="B488" s="18" t="s">
        <v>220</v>
      </c>
      <c r="C488" s="18" t="s">
        <v>40</v>
      </c>
      <c r="D488" s="18">
        <v>212</v>
      </c>
      <c r="E488" s="19">
        <f t="shared" si="89"/>
        <v>106000</v>
      </c>
      <c r="F488" s="18" t="s">
        <v>34</v>
      </c>
      <c r="G488" s="18">
        <v>500</v>
      </c>
      <c r="H488" s="18">
        <v>257</v>
      </c>
      <c r="I488" s="19">
        <f t="shared" si="90"/>
        <v>128500</v>
      </c>
      <c r="J488" s="18">
        <v>46</v>
      </c>
      <c r="K488" s="19">
        <f t="shared" si="83"/>
        <v>23000</v>
      </c>
      <c r="L488" s="18">
        <f t="shared" si="77"/>
        <v>211</v>
      </c>
      <c r="M488" s="19">
        <f t="shared" si="91"/>
        <v>105500</v>
      </c>
    </row>
    <row r="489" spans="1:13" ht="23.25" x14ac:dyDescent="0.35">
      <c r="A489" s="18" t="s">
        <v>77</v>
      </c>
      <c r="B489" s="18" t="s">
        <v>221</v>
      </c>
      <c r="C489" s="18" t="s">
        <v>41</v>
      </c>
      <c r="D489" s="18">
        <v>84</v>
      </c>
      <c r="E489" s="19">
        <f t="shared" si="89"/>
        <v>37170</v>
      </c>
      <c r="F489" s="18" t="s">
        <v>34</v>
      </c>
      <c r="G489" s="18">
        <v>442.5</v>
      </c>
      <c r="H489" s="18">
        <v>200</v>
      </c>
      <c r="I489" s="19">
        <f t="shared" si="90"/>
        <v>88500</v>
      </c>
      <c r="J489" s="18">
        <v>123</v>
      </c>
      <c r="K489" s="19">
        <f t="shared" si="83"/>
        <v>54427.5</v>
      </c>
      <c r="L489" s="18">
        <f t="shared" ref="L489:L507" si="92">H489-J489</f>
        <v>77</v>
      </c>
      <c r="M489" s="19">
        <f t="shared" si="91"/>
        <v>34072.5</v>
      </c>
    </row>
    <row r="490" spans="1:13" ht="23.25" x14ac:dyDescent="0.35">
      <c r="A490" s="18" t="s">
        <v>77</v>
      </c>
      <c r="B490" s="18" t="s">
        <v>383</v>
      </c>
      <c r="C490" s="18" t="s">
        <v>384</v>
      </c>
      <c r="D490" s="18">
        <v>24</v>
      </c>
      <c r="E490" s="19">
        <f t="shared" si="89"/>
        <v>12572.880000000001</v>
      </c>
      <c r="F490" s="18" t="s">
        <v>34</v>
      </c>
      <c r="G490" s="18">
        <v>523.87</v>
      </c>
      <c r="H490" s="18">
        <v>24</v>
      </c>
      <c r="I490" s="19">
        <f t="shared" si="90"/>
        <v>12572.880000000001</v>
      </c>
      <c r="J490" s="18">
        <v>1</v>
      </c>
      <c r="K490" s="19">
        <f t="shared" si="83"/>
        <v>523.87</v>
      </c>
      <c r="L490" s="18">
        <f t="shared" si="92"/>
        <v>23</v>
      </c>
      <c r="M490" s="19">
        <f t="shared" si="91"/>
        <v>12049.01</v>
      </c>
    </row>
    <row r="491" spans="1:13" ht="23.25" x14ac:dyDescent="0.35">
      <c r="A491" s="18" t="s">
        <v>77</v>
      </c>
      <c r="B491" s="18" t="s">
        <v>222</v>
      </c>
      <c r="C491" s="18" t="s">
        <v>223</v>
      </c>
      <c r="D491" s="18">
        <v>275</v>
      </c>
      <c r="E491" s="19">
        <f t="shared" si="89"/>
        <v>22000</v>
      </c>
      <c r="F491" s="18" t="s">
        <v>34</v>
      </c>
      <c r="G491" s="18">
        <v>80</v>
      </c>
      <c r="H491" s="18">
        <v>326</v>
      </c>
      <c r="I491" s="19">
        <f t="shared" si="90"/>
        <v>26080</v>
      </c>
      <c r="J491" s="18">
        <v>55</v>
      </c>
      <c r="K491" s="19">
        <f t="shared" si="83"/>
        <v>4400</v>
      </c>
      <c r="L491" s="18">
        <f t="shared" si="92"/>
        <v>271</v>
      </c>
      <c r="M491" s="19">
        <f t="shared" si="91"/>
        <v>21680</v>
      </c>
    </row>
    <row r="492" spans="1:13" ht="23.25" x14ac:dyDescent="0.35">
      <c r="A492" s="18" t="s">
        <v>42</v>
      </c>
      <c r="B492" s="18" t="s">
        <v>224</v>
      </c>
      <c r="C492" s="18" t="s">
        <v>225</v>
      </c>
      <c r="D492" s="18">
        <v>4</v>
      </c>
      <c r="E492" s="19">
        <f t="shared" si="89"/>
        <v>1210</v>
      </c>
      <c r="F492" s="18" t="s">
        <v>34</v>
      </c>
      <c r="G492" s="18">
        <v>302.5</v>
      </c>
      <c r="H492" s="18">
        <v>154</v>
      </c>
      <c r="I492" s="19">
        <f t="shared" si="90"/>
        <v>46585</v>
      </c>
      <c r="J492" s="18">
        <v>154</v>
      </c>
      <c r="K492" s="19">
        <f t="shared" si="83"/>
        <v>46585</v>
      </c>
      <c r="L492" s="18">
        <f t="shared" si="92"/>
        <v>0</v>
      </c>
      <c r="M492" s="19">
        <f t="shared" si="91"/>
        <v>0</v>
      </c>
    </row>
    <row r="493" spans="1:13" ht="23.25" x14ac:dyDescent="0.35">
      <c r="A493" s="18" t="s">
        <v>67</v>
      </c>
      <c r="B493" s="18" t="s">
        <v>226</v>
      </c>
      <c r="C493" s="18" t="s">
        <v>227</v>
      </c>
      <c r="D493" s="18">
        <v>20</v>
      </c>
      <c r="E493" s="19">
        <f t="shared" si="89"/>
        <v>5000</v>
      </c>
      <c r="F493" s="18" t="s">
        <v>80</v>
      </c>
      <c r="G493" s="18">
        <v>250</v>
      </c>
      <c r="H493" s="18">
        <v>60</v>
      </c>
      <c r="I493" s="19">
        <f t="shared" si="90"/>
        <v>15000</v>
      </c>
      <c r="J493" s="18">
        <v>42</v>
      </c>
      <c r="K493" s="19">
        <f t="shared" si="83"/>
        <v>10500</v>
      </c>
      <c r="L493" s="18">
        <f t="shared" si="92"/>
        <v>18</v>
      </c>
      <c r="M493" s="19">
        <f t="shared" si="91"/>
        <v>4500</v>
      </c>
    </row>
    <row r="494" spans="1:13" ht="23.25" x14ac:dyDescent="0.35">
      <c r="A494" s="18" t="s">
        <v>27</v>
      </c>
      <c r="B494" s="18" t="s">
        <v>228</v>
      </c>
      <c r="C494" s="18" t="s">
        <v>46</v>
      </c>
      <c r="D494" s="18">
        <v>10</v>
      </c>
      <c r="E494" s="19">
        <f t="shared" si="89"/>
        <v>1875</v>
      </c>
      <c r="F494" s="18" t="s">
        <v>34</v>
      </c>
      <c r="G494" s="18">
        <v>187.5</v>
      </c>
      <c r="H494" s="18">
        <v>165</v>
      </c>
      <c r="I494" s="19">
        <f t="shared" si="90"/>
        <v>30937.5</v>
      </c>
      <c r="J494" s="18">
        <v>155</v>
      </c>
      <c r="K494" s="19">
        <f t="shared" si="83"/>
        <v>29062.5</v>
      </c>
      <c r="L494" s="18">
        <f t="shared" si="92"/>
        <v>10</v>
      </c>
      <c r="M494" s="19">
        <f t="shared" si="91"/>
        <v>1875</v>
      </c>
    </row>
    <row r="495" spans="1:13" ht="23.25" x14ac:dyDescent="0.35">
      <c r="A495" s="18" t="s">
        <v>77</v>
      </c>
      <c r="B495" s="18" t="s">
        <v>229</v>
      </c>
      <c r="C495" s="18" t="s">
        <v>29</v>
      </c>
      <c r="D495" s="18">
        <v>0</v>
      </c>
      <c r="E495" s="19">
        <f t="shared" si="89"/>
        <v>0</v>
      </c>
      <c r="F495" s="18" t="s">
        <v>30</v>
      </c>
      <c r="G495" s="21">
        <v>1155</v>
      </c>
      <c r="H495" s="18">
        <v>832</v>
      </c>
      <c r="I495" s="19">
        <f t="shared" si="90"/>
        <v>960960</v>
      </c>
      <c r="J495" s="18">
        <v>663</v>
      </c>
      <c r="K495" s="19">
        <f t="shared" si="83"/>
        <v>765765</v>
      </c>
      <c r="L495" s="18">
        <f t="shared" si="92"/>
        <v>169</v>
      </c>
      <c r="M495" s="19">
        <f t="shared" si="91"/>
        <v>195195</v>
      </c>
    </row>
    <row r="496" spans="1:13" ht="23.25" x14ac:dyDescent="0.35">
      <c r="A496" s="18" t="s">
        <v>77</v>
      </c>
      <c r="B496" s="18" t="s">
        <v>230</v>
      </c>
      <c r="C496" s="18" t="s">
        <v>231</v>
      </c>
      <c r="D496" s="18">
        <v>0</v>
      </c>
      <c r="E496" s="19">
        <f>+D496*G496</f>
        <v>0</v>
      </c>
      <c r="F496" s="18" t="s">
        <v>30</v>
      </c>
      <c r="G496" s="21">
        <v>1716</v>
      </c>
      <c r="H496" s="18">
        <v>812</v>
      </c>
      <c r="I496" s="19">
        <f>+G496*H496</f>
        <v>1393392</v>
      </c>
      <c r="J496" s="18">
        <v>640</v>
      </c>
      <c r="K496" s="19">
        <f>J496*G496</f>
        <v>1098240</v>
      </c>
      <c r="L496" s="18">
        <f>H496-J496</f>
        <v>172</v>
      </c>
      <c r="M496" s="19">
        <f>+I496-K496</f>
        <v>295152</v>
      </c>
    </row>
    <row r="497" spans="1:13" ht="23.25" x14ac:dyDescent="0.35">
      <c r="A497" s="18" t="s">
        <v>77</v>
      </c>
      <c r="B497" s="18" t="s">
        <v>232</v>
      </c>
      <c r="C497" s="18" t="s">
        <v>87</v>
      </c>
      <c r="D497" s="18">
        <v>121</v>
      </c>
      <c r="E497" s="19">
        <f t="shared" si="89"/>
        <v>5711.2000000000007</v>
      </c>
      <c r="F497" s="18" t="s">
        <v>34</v>
      </c>
      <c r="G497" s="18">
        <v>47.2</v>
      </c>
      <c r="H497" s="18">
        <v>397</v>
      </c>
      <c r="I497" s="19">
        <f t="shared" si="90"/>
        <v>18738.400000000001</v>
      </c>
      <c r="J497" s="18">
        <v>295</v>
      </c>
      <c r="K497" s="19">
        <f t="shared" si="83"/>
        <v>13924</v>
      </c>
      <c r="L497" s="18">
        <f t="shared" si="92"/>
        <v>102</v>
      </c>
      <c r="M497" s="19">
        <f t="shared" si="91"/>
        <v>4814.4000000000015</v>
      </c>
    </row>
    <row r="498" spans="1:13" ht="23.25" x14ac:dyDescent="0.35">
      <c r="A498" s="18" t="s">
        <v>27</v>
      </c>
      <c r="B498" s="18" t="s">
        <v>233</v>
      </c>
      <c r="C498" s="18" t="s">
        <v>234</v>
      </c>
      <c r="D498" s="18">
        <v>471</v>
      </c>
      <c r="E498" s="19">
        <f t="shared" si="89"/>
        <v>35325</v>
      </c>
      <c r="F498" s="18" t="s">
        <v>34</v>
      </c>
      <c r="G498" s="21">
        <v>75</v>
      </c>
      <c r="H498" s="18">
        <v>578</v>
      </c>
      <c r="I498" s="19">
        <f t="shared" si="90"/>
        <v>43350</v>
      </c>
      <c r="J498" s="18">
        <v>140</v>
      </c>
      <c r="K498" s="19">
        <f t="shared" si="83"/>
        <v>10500</v>
      </c>
      <c r="L498" s="18">
        <f t="shared" si="92"/>
        <v>438</v>
      </c>
      <c r="M498" s="19">
        <f t="shared" si="91"/>
        <v>32850</v>
      </c>
    </row>
    <row r="499" spans="1:13" ht="23.25" x14ac:dyDescent="0.35">
      <c r="A499" s="18" t="s">
        <v>22</v>
      </c>
      <c r="B499" s="18" t="s">
        <v>235</v>
      </c>
      <c r="C499" s="18" t="s">
        <v>236</v>
      </c>
      <c r="D499" s="18">
        <v>5</v>
      </c>
      <c r="E499" s="19">
        <f t="shared" si="89"/>
        <v>5500</v>
      </c>
      <c r="F499" s="18" t="s">
        <v>28</v>
      </c>
      <c r="G499" s="21">
        <v>1100</v>
      </c>
      <c r="H499" s="18">
        <v>8</v>
      </c>
      <c r="I499" s="19">
        <f t="shared" si="90"/>
        <v>8800</v>
      </c>
      <c r="J499" s="18">
        <v>3</v>
      </c>
      <c r="K499" s="19">
        <f t="shared" si="83"/>
        <v>3300</v>
      </c>
      <c r="L499" s="18">
        <f t="shared" si="92"/>
        <v>5</v>
      </c>
      <c r="M499" s="19">
        <f t="shared" si="91"/>
        <v>5500</v>
      </c>
    </row>
    <row r="500" spans="1:13" ht="23.25" x14ac:dyDescent="0.35">
      <c r="A500" s="18" t="s">
        <v>22</v>
      </c>
      <c r="B500" s="18" t="s">
        <v>237</v>
      </c>
      <c r="C500" s="18" t="s">
        <v>238</v>
      </c>
      <c r="D500" s="18">
        <v>48</v>
      </c>
      <c r="E500" s="19">
        <f t="shared" si="89"/>
        <v>57600</v>
      </c>
      <c r="F500" s="18" t="s">
        <v>28</v>
      </c>
      <c r="G500" s="21">
        <v>1200</v>
      </c>
      <c r="H500" s="18">
        <v>50</v>
      </c>
      <c r="I500" s="19">
        <f t="shared" si="90"/>
        <v>60000</v>
      </c>
      <c r="J500" s="18">
        <v>3</v>
      </c>
      <c r="K500" s="19">
        <f t="shared" si="83"/>
        <v>3600</v>
      </c>
      <c r="L500" s="18">
        <f t="shared" si="92"/>
        <v>47</v>
      </c>
      <c r="M500" s="19">
        <f t="shared" si="91"/>
        <v>56400</v>
      </c>
    </row>
    <row r="501" spans="1:13" ht="23.25" x14ac:dyDescent="0.35">
      <c r="A501" s="18" t="s">
        <v>67</v>
      </c>
      <c r="B501" s="18" t="s">
        <v>239</v>
      </c>
      <c r="C501" s="18" t="s">
        <v>92</v>
      </c>
      <c r="D501" s="18">
        <v>6</v>
      </c>
      <c r="E501" s="19">
        <f t="shared" si="89"/>
        <v>2100</v>
      </c>
      <c r="F501" s="18" t="s">
        <v>34</v>
      </c>
      <c r="G501" s="21">
        <v>350</v>
      </c>
      <c r="H501" s="18">
        <v>46</v>
      </c>
      <c r="I501" s="19">
        <f t="shared" si="90"/>
        <v>16100</v>
      </c>
      <c r="J501" s="18">
        <v>40</v>
      </c>
      <c r="K501" s="19">
        <f t="shared" si="83"/>
        <v>14000</v>
      </c>
      <c r="L501" s="18">
        <f t="shared" si="92"/>
        <v>6</v>
      </c>
      <c r="M501" s="19">
        <f t="shared" si="91"/>
        <v>2100</v>
      </c>
    </row>
    <row r="502" spans="1:13" ht="23.25" x14ac:dyDescent="0.35">
      <c r="A502" s="18" t="s">
        <v>67</v>
      </c>
      <c r="B502" s="18" t="s">
        <v>240</v>
      </c>
      <c r="C502" s="18" t="s">
        <v>241</v>
      </c>
      <c r="D502" s="18">
        <v>22</v>
      </c>
      <c r="E502" s="19">
        <f t="shared" si="89"/>
        <v>6380</v>
      </c>
      <c r="F502" s="18" t="s">
        <v>34</v>
      </c>
      <c r="G502" s="21">
        <v>290</v>
      </c>
      <c r="H502" s="18">
        <v>42</v>
      </c>
      <c r="I502" s="19">
        <f t="shared" si="90"/>
        <v>12180</v>
      </c>
      <c r="J502" s="18">
        <v>22</v>
      </c>
      <c r="K502" s="19">
        <f t="shared" si="83"/>
        <v>6380</v>
      </c>
      <c r="L502" s="18">
        <f t="shared" si="92"/>
        <v>20</v>
      </c>
      <c r="M502" s="19">
        <f t="shared" si="91"/>
        <v>5800</v>
      </c>
    </row>
    <row r="503" spans="1:13" ht="23.25" x14ac:dyDescent="0.35">
      <c r="A503" s="18" t="s">
        <v>42</v>
      </c>
      <c r="B503" s="18" t="s">
        <v>242</v>
      </c>
      <c r="C503" s="18" t="s">
        <v>76</v>
      </c>
      <c r="D503" s="18">
        <v>68</v>
      </c>
      <c r="E503" s="19">
        <f t="shared" si="89"/>
        <v>7293</v>
      </c>
      <c r="F503" s="18" t="s">
        <v>34</v>
      </c>
      <c r="G503" s="21">
        <v>107.25</v>
      </c>
      <c r="H503" s="18">
        <v>1060</v>
      </c>
      <c r="I503" s="19">
        <v>113685</v>
      </c>
      <c r="J503" s="18">
        <v>690</v>
      </c>
      <c r="K503" s="19">
        <f t="shared" si="83"/>
        <v>74002.5</v>
      </c>
      <c r="L503" s="18">
        <f t="shared" si="92"/>
        <v>370</v>
      </c>
      <c r="M503" s="19">
        <f t="shared" si="91"/>
        <v>39682.5</v>
      </c>
    </row>
    <row r="504" spans="1:13" ht="23.25" x14ac:dyDescent="0.35">
      <c r="A504" s="18" t="s">
        <v>42</v>
      </c>
      <c r="B504" s="18" t="s">
        <v>243</v>
      </c>
      <c r="C504" s="18" t="s">
        <v>244</v>
      </c>
      <c r="D504" s="18">
        <v>60</v>
      </c>
      <c r="E504" s="19">
        <v>47500</v>
      </c>
      <c r="F504" s="18" t="s">
        <v>34</v>
      </c>
      <c r="G504" s="21">
        <v>791.66</v>
      </c>
      <c r="H504" s="18">
        <v>60</v>
      </c>
      <c r="I504" s="19">
        <v>47500</v>
      </c>
      <c r="J504" s="18">
        <v>0</v>
      </c>
      <c r="K504" s="19">
        <f t="shared" si="83"/>
        <v>0</v>
      </c>
      <c r="L504" s="18">
        <v>60</v>
      </c>
      <c r="M504" s="19">
        <v>47500</v>
      </c>
    </row>
    <row r="505" spans="1:13" ht="23.25" x14ac:dyDescent="0.35">
      <c r="A505" s="18" t="s">
        <v>77</v>
      </c>
      <c r="B505" s="18" t="s">
        <v>245</v>
      </c>
      <c r="C505" s="18" t="s">
        <v>45</v>
      </c>
      <c r="D505" s="18">
        <v>1000</v>
      </c>
      <c r="E505" s="19">
        <f t="shared" si="89"/>
        <v>16000</v>
      </c>
      <c r="F505" s="18" t="s">
        <v>34</v>
      </c>
      <c r="G505" s="21">
        <v>16</v>
      </c>
      <c r="H505" s="21">
        <v>10000</v>
      </c>
      <c r="I505" s="19">
        <f t="shared" si="90"/>
        <v>160000</v>
      </c>
      <c r="J505" s="18">
        <v>9000</v>
      </c>
      <c r="K505" s="19">
        <f t="shared" si="83"/>
        <v>144000</v>
      </c>
      <c r="L505" s="18">
        <f t="shared" si="92"/>
        <v>1000</v>
      </c>
      <c r="M505" s="19">
        <f t="shared" si="91"/>
        <v>16000</v>
      </c>
    </row>
    <row r="506" spans="1:13" ht="23.25" x14ac:dyDescent="0.35">
      <c r="A506" s="18" t="s">
        <v>77</v>
      </c>
      <c r="B506" s="18" t="s">
        <v>246</v>
      </c>
      <c r="C506" s="18" t="s">
        <v>90</v>
      </c>
      <c r="D506" s="18">
        <v>205</v>
      </c>
      <c r="E506" s="19">
        <f t="shared" si="89"/>
        <v>45100</v>
      </c>
      <c r="F506" s="18" t="s">
        <v>89</v>
      </c>
      <c r="G506" s="18">
        <v>220</v>
      </c>
      <c r="H506" s="18">
        <v>350</v>
      </c>
      <c r="I506" s="19">
        <f t="shared" si="90"/>
        <v>77000</v>
      </c>
      <c r="J506" s="18">
        <v>177</v>
      </c>
      <c r="K506" s="19">
        <f t="shared" si="83"/>
        <v>38940</v>
      </c>
      <c r="L506" s="18">
        <f t="shared" si="92"/>
        <v>173</v>
      </c>
      <c r="M506" s="19">
        <f t="shared" si="91"/>
        <v>38060</v>
      </c>
    </row>
    <row r="507" spans="1:13" ht="23.25" x14ac:dyDescent="0.35">
      <c r="A507" s="18" t="s">
        <v>18</v>
      </c>
      <c r="B507" s="18" t="s">
        <v>247</v>
      </c>
      <c r="C507" s="18" t="s">
        <v>88</v>
      </c>
      <c r="D507" s="18">
        <v>98</v>
      </c>
      <c r="E507" s="19">
        <f t="shared" si="89"/>
        <v>26460</v>
      </c>
      <c r="F507" s="18" t="s">
        <v>89</v>
      </c>
      <c r="G507" s="18">
        <v>270</v>
      </c>
      <c r="H507" s="18">
        <v>600</v>
      </c>
      <c r="I507" s="19">
        <f t="shared" si="90"/>
        <v>162000</v>
      </c>
      <c r="J507" s="18">
        <v>558</v>
      </c>
      <c r="K507" s="19">
        <f t="shared" si="83"/>
        <v>150660</v>
      </c>
      <c r="L507" s="18">
        <f t="shared" si="92"/>
        <v>42</v>
      </c>
      <c r="M507" s="19">
        <f t="shared" si="91"/>
        <v>11340</v>
      </c>
    </row>
    <row r="508" spans="1:13" ht="23.25" x14ac:dyDescent="0.35">
      <c r="A508" s="18" t="s">
        <v>18</v>
      </c>
      <c r="B508" s="18" t="s">
        <v>248</v>
      </c>
      <c r="C508" s="18" t="s">
        <v>249</v>
      </c>
      <c r="D508" s="18">
        <v>182</v>
      </c>
      <c r="E508" s="19">
        <f t="shared" si="89"/>
        <v>15470</v>
      </c>
      <c r="F508" s="18" t="s">
        <v>34</v>
      </c>
      <c r="G508" s="18">
        <v>85</v>
      </c>
      <c r="H508" s="18">
        <v>200</v>
      </c>
      <c r="I508" s="19">
        <f t="shared" si="90"/>
        <v>17000</v>
      </c>
      <c r="J508" s="18">
        <v>19</v>
      </c>
      <c r="K508" s="19">
        <f t="shared" si="83"/>
        <v>1615</v>
      </c>
      <c r="L508" s="18">
        <v>181</v>
      </c>
      <c r="M508" s="19">
        <f t="shared" si="91"/>
        <v>15385</v>
      </c>
    </row>
    <row r="509" spans="1:13" ht="23.25" x14ac:dyDescent="0.35">
      <c r="A509" s="18" t="s">
        <v>77</v>
      </c>
      <c r="B509" s="18" t="s">
        <v>250</v>
      </c>
      <c r="C509" s="18" t="s">
        <v>251</v>
      </c>
      <c r="D509" s="18">
        <v>57</v>
      </c>
      <c r="E509" s="19">
        <f t="shared" si="89"/>
        <v>6555</v>
      </c>
      <c r="F509" s="18" t="s">
        <v>34</v>
      </c>
      <c r="G509" s="18">
        <v>115</v>
      </c>
      <c r="H509" s="18">
        <v>69</v>
      </c>
      <c r="I509" s="19">
        <f t="shared" si="90"/>
        <v>7935</v>
      </c>
      <c r="J509" s="18">
        <v>13</v>
      </c>
      <c r="K509" s="19">
        <f t="shared" si="83"/>
        <v>1495</v>
      </c>
      <c r="L509" s="18">
        <v>56</v>
      </c>
      <c r="M509" s="19">
        <f t="shared" si="91"/>
        <v>6440</v>
      </c>
    </row>
    <row r="510" spans="1:13" ht="23.25" x14ac:dyDescent="0.35">
      <c r="A510" s="18" t="s">
        <v>77</v>
      </c>
      <c r="B510" s="18" t="s">
        <v>252</v>
      </c>
      <c r="C510" s="18" t="s">
        <v>20</v>
      </c>
      <c r="D510" s="18">
        <v>0</v>
      </c>
      <c r="E510" s="19">
        <f t="shared" si="89"/>
        <v>0</v>
      </c>
      <c r="F510" s="18" t="s">
        <v>21</v>
      </c>
      <c r="G510" s="18">
        <v>90</v>
      </c>
      <c r="H510" s="21">
        <v>8432</v>
      </c>
      <c r="I510" s="19">
        <f t="shared" si="90"/>
        <v>758880</v>
      </c>
      <c r="J510" s="21">
        <v>8432</v>
      </c>
      <c r="K510" s="19">
        <f t="shared" si="83"/>
        <v>758880</v>
      </c>
      <c r="L510" s="18">
        <f t="shared" ref="L510:L522" si="93">H510-J510</f>
        <v>0</v>
      </c>
      <c r="M510" s="19">
        <f t="shared" si="91"/>
        <v>0</v>
      </c>
    </row>
    <row r="511" spans="1:13" ht="23.25" x14ac:dyDescent="0.35">
      <c r="A511" s="18" t="s">
        <v>27</v>
      </c>
      <c r="B511" s="18" t="s">
        <v>31</v>
      </c>
      <c r="C511" s="18" t="s">
        <v>253</v>
      </c>
      <c r="D511" s="18">
        <v>537</v>
      </c>
      <c r="E511" s="19">
        <f t="shared" si="89"/>
        <v>15438.75</v>
      </c>
      <c r="F511" s="18" t="s">
        <v>34</v>
      </c>
      <c r="G511" s="18">
        <v>28.75</v>
      </c>
      <c r="H511" s="18">
        <v>742</v>
      </c>
      <c r="I511" s="19">
        <f t="shared" si="90"/>
        <v>21332.5</v>
      </c>
      <c r="J511" s="18">
        <v>239</v>
      </c>
      <c r="K511" s="19">
        <f t="shared" si="83"/>
        <v>6871.25</v>
      </c>
      <c r="L511" s="18">
        <f t="shared" si="93"/>
        <v>503</v>
      </c>
      <c r="M511" s="19">
        <f t="shared" si="91"/>
        <v>14461.25</v>
      </c>
    </row>
    <row r="512" spans="1:13" ht="23.25" x14ac:dyDescent="0.35">
      <c r="A512" s="18" t="s">
        <v>22</v>
      </c>
      <c r="B512" s="18" t="s">
        <v>254</v>
      </c>
      <c r="C512" s="18" t="s">
        <v>23</v>
      </c>
      <c r="D512" s="18">
        <v>0</v>
      </c>
      <c r="E512" s="19">
        <f t="shared" si="89"/>
        <v>0</v>
      </c>
      <c r="F512" s="18" t="s">
        <v>24</v>
      </c>
      <c r="G512" s="18">
        <v>390</v>
      </c>
      <c r="H512" s="18">
        <v>2750</v>
      </c>
      <c r="I512" s="19">
        <f t="shared" si="90"/>
        <v>1072500</v>
      </c>
      <c r="J512" s="18">
        <v>2750</v>
      </c>
      <c r="K512" s="19">
        <f t="shared" si="83"/>
        <v>1072500</v>
      </c>
      <c r="L512" s="18">
        <f t="shared" si="93"/>
        <v>0</v>
      </c>
      <c r="M512" s="19">
        <f t="shared" si="91"/>
        <v>0</v>
      </c>
    </row>
    <row r="513" spans="1:13" ht="23.25" x14ac:dyDescent="0.35">
      <c r="A513" s="18" t="s">
        <v>27</v>
      </c>
      <c r="B513" s="18" t="s">
        <v>255</v>
      </c>
      <c r="C513" s="18" t="s">
        <v>25</v>
      </c>
      <c r="D513" s="18">
        <v>31</v>
      </c>
      <c r="E513" s="19">
        <f t="shared" si="89"/>
        <v>16826.8</v>
      </c>
      <c r="F513" s="18" t="s">
        <v>24</v>
      </c>
      <c r="G513" s="18">
        <v>542.79999999999995</v>
      </c>
      <c r="H513" s="18">
        <v>211</v>
      </c>
      <c r="I513" s="19">
        <f t="shared" si="90"/>
        <v>114530.79999999999</v>
      </c>
      <c r="J513" s="18">
        <v>180</v>
      </c>
      <c r="K513" s="19">
        <f t="shared" si="83"/>
        <v>97703.999999999985</v>
      </c>
      <c r="L513" s="18">
        <f t="shared" si="93"/>
        <v>31</v>
      </c>
      <c r="M513" s="19">
        <f t="shared" si="91"/>
        <v>16826.800000000003</v>
      </c>
    </row>
    <row r="514" spans="1:13" ht="23.25" x14ac:dyDescent="0.35">
      <c r="A514" s="18" t="s">
        <v>27</v>
      </c>
      <c r="B514" s="18" t="s">
        <v>256</v>
      </c>
      <c r="C514" s="18" t="s">
        <v>257</v>
      </c>
      <c r="D514" s="18">
        <v>10</v>
      </c>
      <c r="E514" s="19">
        <f t="shared" si="89"/>
        <v>600</v>
      </c>
      <c r="F514" s="18" t="s">
        <v>34</v>
      </c>
      <c r="G514" s="18">
        <v>60</v>
      </c>
      <c r="H514" s="18">
        <v>32</v>
      </c>
      <c r="I514" s="19">
        <f t="shared" si="90"/>
        <v>1920</v>
      </c>
      <c r="J514" s="18">
        <v>29</v>
      </c>
      <c r="K514" s="19">
        <f t="shared" si="83"/>
        <v>1740</v>
      </c>
      <c r="L514" s="18">
        <f t="shared" si="93"/>
        <v>3</v>
      </c>
      <c r="M514" s="19">
        <f t="shared" si="91"/>
        <v>180</v>
      </c>
    </row>
    <row r="515" spans="1:13" ht="23.25" x14ac:dyDescent="0.35">
      <c r="A515" s="18" t="s">
        <v>67</v>
      </c>
      <c r="B515" s="18" t="s">
        <v>32</v>
      </c>
      <c r="C515" s="18" t="s">
        <v>35</v>
      </c>
      <c r="D515" s="18">
        <v>208</v>
      </c>
      <c r="E515" s="19">
        <f>+D515*G515</f>
        <v>263117.92</v>
      </c>
      <c r="F515" s="18" t="s">
        <v>30</v>
      </c>
      <c r="G515" s="21">
        <v>1264.99</v>
      </c>
      <c r="H515" s="18">
        <v>400</v>
      </c>
      <c r="I515" s="19">
        <f t="shared" si="90"/>
        <v>505996</v>
      </c>
      <c r="J515" s="18">
        <v>209</v>
      </c>
      <c r="K515" s="19">
        <f t="shared" si="83"/>
        <v>264382.90999999997</v>
      </c>
      <c r="L515" s="18">
        <f t="shared" si="93"/>
        <v>191</v>
      </c>
      <c r="M515" s="19">
        <f t="shared" si="91"/>
        <v>241613.09000000003</v>
      </c>
    </row>
    <row r="516" spans="1:13" ht="23.25" x14ac:dyDescent="0.35">
      <c r="A516" s="18" t="s">
        <v>37</v>
      </c>
      <c r="B516" s="18" t="s">
        <v>258</v>
      </c>
      <c r="C516" s="18" t="s">
        <v>71</v>
      </c>
      <c r="D516" s="18">
        <v>2</v>
      </c>
      <c r="E516" s="19">
        <f>+D516*G516</f>
        <v>464.14</v>
      </c>
      <c r="F516" s="18" t="s">
        <v>34</v>
      </c>
      <c r="G516" s="18">
        <v>232.07</v>
      </c>
      <c r="H516" s="18">
        <v>90</v>
      </c>
      <c r="I516" s="19">
        <f t="shared" si="90"/>
        <v>20886.3</v>
      </c>
      <c r="J516" s="18">
        <v>88</v>
      </c>
      <c r="K516" s="19">
        <f t="shared" si="83"/>
        <v>20422.16</v>
      </c>
      <c r="L516" s="18">
        <f t="shared" si="93"/>
        <v>2</v>
      </c>
      <c r="M516" s="19">
        <f t="shared" si="91"/>
        <v>464.13999999999942</v>
      </c>
    </row>
    <row r="517" spans="1:13" ht="23.25" x14ac:dyDescent="0.35">
      <c r="A517" s="18" t="s">
        <v>22</v>
      </c>
      <c r="B517" s="18" t="s">
        <v>259</v>
      </c>
      <c r="C517" s="18" t="s">
        <v>260</v>
      </c>
      <c r="D517" s="18">
        <v>99</v>
      </c>
      <c r="E517" s="19">
        <f t="shared" ref="E517:E531" si="94">+D517*G517</f>
        <v>3712.5</v>
      </c>
      <c r="F517" s="18" t="s">
        <v>34</v>
      </c>
      <c r="G517" s="18">
        <v>37.5</v>
      </c>
      <c r="H517" s="18">
        <v>125</v>
      </c>
      <c r="I517" s="19">
        <f t="shared" si="90"/>
        <v>4687.5</v>
      </c>
      <c r="J517" s="18">
        <v>32</v>
      </c>
      <c r="K517" s="19">
        <f t="shared" si="83"/>
        <v>1200</v>
      </c>
      <c r="L517" s="18">
        <f t="shared" si="93"/>
        <v>93</v>
      </c>
      <c r="M517" s="19">
        <f t="shared" si="91"/>
        <v>3487.5</v>
      </c>
    </row>
    <row r="518" spans="1:13" ht="23.25" x14ac:dyDescent="0.35">
      <c r="A518" s="18" t="s">
        <v>22</v>
      </c>
      <c r="B518" s="18" t="s">
        <v>261</v>
      </c>
      <c r="C518" s="18" t="s">
        <v>262</v>
      </c>
      <c r="D518" s="18">
        <v>44</v>
      </c>
      <c r="E518" s="19">
        <f t="shared" si="94"/>
        <v>1540</v>
      </c>
      <c r="F518" s="18" t="s">
        <v>34</v>
      </c>
      <c r="G518" s="18">
        <v>35</v>
      </c>
      <c r="H518" s="18">
        <v>51</v>
      </c>
      <c r="I518" s="19">
        <f t="shared" si="90"/>
        <v>1785</v>
      </c>
      <c r="J518" s="18">
        <v>19</v>
      </c>
      <c r="K518" s="19">
        <f t="shared" si="83"/>
        <v>665</v>
      </c>
      <c r="L518" s="18">
        <f t="shared" si="93"/>
        <v>32</v>
      </c>
      <c r="M518" s="19">
        <f t="shared" si="91"/>
        <v>1120</v>
      </c>
    </row>
    <row r="519" spans="1:13" ht="23.25" x14ac:dyDescent="0.35">
      <c r="A519" s="18" t="s">
        <v>27</v>
      </c>
      <c r="B519" s="18" t="s">
        <v>263</v>
      </c>
      <c r="C519" s="18" t="s">
        <v>264</v>
      </c>
      <c r="D519" s="18">
        <v>20</v>
      </c>
      <c r="E519" s="19">
        <f t="shared" si="94"/>
        <v>65800</v>
      </c>
      <c r="F519" s="18" t="s">
        <v>28</v>
      </c>
      <c r="G519" s="21">
        <v>3290</v>
      </c>
      <c r="H519" s="18">
        <v>30</v>
      </c>
      <c r="I519" s="19">
        <f t="shared" si="90"/>
        <v>98700</v>
      </c>
      <c r="J519" s="18">
        <v>12</v>
      </c>
      <c r="K519" s="19">
        <f t="shared" si="83"/>
        <v>39480</v>
      </c>
      <c r="L519" s="18">
        <f t="shared" si="93"/>
        <v>18</v>
      </c>
      <c r="M519" s="19">
        <f t="shared" si="91"/>
        <v>59220</v>
      </c>
    </row>
    <row r="520" spans="1:13" ht="23.25" x14ac:dyDescent="0.35">
      <c r="A520" s="18" t="s">
        <v>27</v>
      </c>
      <c r="B520" s="18" t="s">
        <v>265</v>
      </c>
      <c r="C520" s="18" t="s">
        <v>266</v>
      </c>
      <c r="D520" s="18">
        <v>2</v>
      </c>
      <c r="E520" s="19">
        <f t="shared" si="94"/>
        <v>6630</v>
      </c>
      <c r="F520" s="18" t="s">
        <v>28</v>
      </c>
      <c r="G520" s="21">
        <v>3315</v>
      </c>
      <c r="H520" s="18">
        <v>10</v>
      </c>
      <c r="I520" s="19">
        <f t="shared" si="90"/>
        <v>33150</v>
      </c>
      <c r="J520" s="18">
        <v>8</v>
      </c>
      <c r="K520" s="19">
        <f t="shared" si="83"/>
        <v>26520</v>
      </c>
      <c r="L520" s="18">
        <f t="shared" si="93"/>
        <v>2</v>
      </c>
      <c r="M520" s="19">
        <f t="shared" si="91"/>
        <v>6630</v>
      </c>
    </row>
    <row r="521" spans="1:13" ht="23.25" x14ac:dyDescent="0.35">
      <c r="A521" s="18" t="s">
        <v>37</v>
      </c>
      <c r="B521" s="18" t="s">
        <v>267</v>
      </c>
      <c r="C521" s="18" t="s">
        <v>36</v>
      </c>
      <c r="D521" s="18">
        <v>4</v>
      </c>
      <c r="E521" s="19">
        <f t="shared" si="94"/>
        <v>6000</v>
      </c>
      <c r="F521" s="18" t="s">
        <v>28</v>
      </c>
      <c r="G521" s="21">
        <v>1500</v>
      </c>
      <c r="H521" s="18">
        <v>25</v>
      </c>
      <c r="I521" s="19">
        <f t="shared" si="90"/>
        <v>37500</v>
      </c>
      <c r="J521" s="18">
        <v>22</v>
      </c>
      <c r="K521" s="19">
        <f>J521*G521</f>
        <v>33000</v>
      </c>
      <c r="L521" s="18">
        <f t="shared" si="93"/>
        <v>3</v>
      </c>
      <c r="M521" s="19">
        <f t="shared" si="91"/>
        <v>4500</v>
      </c>
    </row>
    <row r="522" spans="1:13" ht="23.25" x14ac:dyDescent="0.35">
      <c r="A522" s="18" t="s">
        <v>37</v>
      </c>
      <c r="B522" s="18" t="s">
        <v>268</v>
      </c>
      <c r="C522" s="18" t="s">
        <v>115</v>
      </c>
      <c r="D522" s="18">
        <v>0</v>
      </c>
      <c r="E522" s="19">
        <f t="shared" si="94"/>
        <v>0</v>
      </c>
      <c r="F522" s="18" t="s">
        <v>28</v>
      </c>
      <c r="G522" s="21">
        <v>6500</v>
      </c>
      <c r="H522" s="18">
        <v>5</v>
      </c>
      <c r="I522" s="19">
        <f t="shared" si="90"/>
        <v>32500</v>
      </c>
      <c r="J522" s="18">
        <v>5</v>
      </c>
      <c r="K522" s="19">
        <f>J522*G522</f>
        <v>32500</v>
      </c>
      <c r="L522" s="18">
        <f t="shared" si="93"/>
        <v>0</v>
      </c>
      <c r="M522" s="19">
        <f t="shared" si="91"/>
        <v>0</v>
      </c>
    </row>
    <row r="523" spans="1:13" ht="23.25" x14ac:dyDescent="0.35">
      <c r="A523" s="18" t="s">
        <v>37</v>
      </c>
      <c r="B523" s="18" t="s">
        <v>269</v>
      </c>
      <c r="C523" s="18" t="s">
        <v>116</v>
      </c>
      <c r="D523" s="18">
        <v>0</v>
      </c>
      <c r="E523" s="19">
        <f t="shared" si="94"/>
        <v>0</v>
      </c>
      <c r="F523" s="18" t="s">
        <v>28</v>
      </c>
      <c r="G523" s="21">
        <v>6500</v>
      </c>
      <c r="H523" s="18">
        <v>10</v>
      </c>
      <c r="I523" s="19">
        <f t="shared" si="90"/>
        <v>65000</v>
      </c>
      <c r="J523" s="18">
        <v>10</v>
      </c>
      <c r="K523" s="19">
        <f>J523*G523</f>
        <v>65000</v>
      </c>
      <c r="L523" s="18">
        <v>0</v>
      </c>
      <c r="M523" s="19">
        <v>0</v>
      </c>
    </row>
    <row r="524" spans="1:13" ht="23.25" x14ac:dyDescent="0.35">
      <c r="A524" s="18" t="s">
        <v>77</v>
      </c>
      <c r="B524" s="18" t="s">
        <v>122</v>
      </c>
      <c r="C524" s="18" t="s">
        <v>123</v>
      </c>
      <c r="D524" s="18">
        <v>7</v>
      </c>
      <c r="E524" s="19">
        <f t="shared" si="94"/>
        <v>1645</v>
      </c>
      <c r="F524" s="18" t="s">
        <v>34</v>
      </c>
      <c r="G524" s="21">
        <v>235</v>
      </c>
      <c r="H524" s="18">
        <v>117</v>
      </c>
      <c r="I524" s="19">
        <f t="shared" si="90"/>
        <v>27495</v>
      </c>
      <c r="J524" s="18">
        <v>82</v>
      </c>
      <c r="K524" s="19">
        <f>J524*G524</f>
        <v>19270</v>
      </c>
      <c r="L524" s="18">
        <v>42</v>
      </c>
      <c r="M524" s="19">
        <v>9870</v>
      </c>
    </row>
    <row r="525" spans="1:13" ht="23.25" x14ac:dyDescent="0.35">
      <c r="A525" s="18" t="s">
        <v>22</v>
      </c>
      <c r="B525" s="18" t="s">
        <v>270</v>
      </c>
      <c r="C525" s="18" t="s">
        <v>271</v>
      </c>
      <c r="D525" s="18">
        <v>429</v>
      </c>
      <c r="E525" s="19">
        <f t="shared" si="94"/>
        <v>32175</v>
      </c>
      <c r="F525" s="18" t="s">
        <v>80</v>
      </c>
      <c r="G525" s="21">
        <v>75</v>
      </c>
      <c r="H525" s="18">
        <v>480</v>
      </c>
      <c r="I525" s="19">
        <f t="shared" si="90"/>
        <v>36000</v>
      </c>
      <c r="J525" s="18">
        <v>51</v>
      </c>
      <c r="K525" s="19">
        <f t="shared" ref="K525:K553" si="95">J525*G525</f>
        <v>3825</v>
      </c>
      <c r="L525" s="18">
        <v>429</v>
      </c>
      <c r="M525" s="19">
        <f t="shared" si="91"/>
        <v>32175</v>
      </c>
    </row>
    <row r="526" spans="1:13" ht="23.25" x14ac:dyDescent="0.35">
      <c r="A526" s="18" t="s">
        <v>22</v>
      </c>
      <c r="B526" s="18" t="s">
        <v>272</v>
      </c>
      <c r="C526" s="18" t="s">
        <v>91</v>
      </c>
      <c r="D526" s="18">
        <v>15</v>
      </c>
      <c r="E526" s="19">
        <f t="shared" si="94"/>
        <v>1875</v>
      </c>
      <c r="F526" s="18" t="s">
        <v>34</v>
      </c>
      <c r="G526" s="21">
        <v>125</v>
      </c>
      <c r="H526" s="18">
        <v>85</v>
      </c>
      <c r="I526" s="19">
        <f t="shared" si="90"/>
        <v>10625</v>
      </c>
      <c r="J526" s="18">
        <v>73</v>
      </c>
      <c r="K526" s="19">
        <f t="shared" si="95"/>
        <v>9125</v>
      </c>
      <c r="L526" s="18">
        <v>15</v>
      </c>
      <c r="M526" s="19">
        <f t="shared" si="91"/>
        <v>1500</v>
      </c>
    </row>
    <row r="527" spans="1:13" ht="23.25" x14ac:dyDescent="0.35">
      <c r="A527" s="18" t="s">
        <v>54</v>
      </c>
      <c r="B527" s="18" t="s">
        <v>273</v>
      </c>
      <c r="C527" s="18" t="s">
        <v>26</v>
      </c>
      <c r="D527" s="18">
        <v>6</v>
      </c>
      <c r="E527" s="19">
        <f t="shared" si="94"/>
        <v>600</v>
      </c>
      <c r="F527" s="18" t="s">
        <v>28</v>
      </c>
      <c r="G527" s="21">
        <v>100</v>
      </c>
      <c r="H527" s="18">
        <v>10</v>
      </c>
      <c r="I527" s="19">
        <f t="shared" si="90"/>
        <v>1000</v>
      </c>
      <c r="J527" s="18">
        <v>4</v>
      </c>
      <c r="K527" s="19">
        <f t="shared" si="95"/>
        <v>400</v>
      </c>
      <c r="L527" s="18">
        <v>6</v>
      </c>
      <c r="M527" s="19">
        <f t="shared" si="91"/>
        <v>600</v>
      </c>
    </row>
    <row r="528" spans="1:13" ht="23.25" x14ac:dyDescent="0.35">
      <c r="A528" s="18" t="s">
        <v>22</v>
      </c>
      <c r="B528" s="18" t="s">
        <v>274</v>
      </c>
      <c r="C528" s="18" t="s">
        <v>275</v>
      </c>
      <c r="D528" s="18">
        <v>42</v>
      </c>
      <c r="E528" s="19">
        <f t="shared" si="94"/>
        <v>2406.1799999999998</v>
      </c>
      <c r="F528" s="18" t="s">
        <v>34</v>
      </c>
      <c r="G528" s="18">
        <v>57.29</v>
      </c>
      <c r="H528" s="18">
        <v>96</v>
      </c>
      <c r="I528" s="19">
        <f t="shared" si="90"/>
        <v>5499.84</v>
      </c>
      <c r="J528" s="18">
        <v>42</v>
      </c>
      <c r="K528" s="19">
        <f t="shared" si="95"/>
        <v>2406.1799999999998</v>
      </c>
      <c r="L528" s="18">
        <v>54</v>
      </c>
      <c r="M528" s="19">
        <v>2046.18</v>
      </c>
    </row>
    <row r="529" spans="1:13" ht="23.25" x14ac:dyDescent="0.35">
      <c r="A529" s="18" t="s">
        <v>54</v>
      </c>
      <c r="B529" s="18" t="s">
        <v>276</v>
      </c>
      <c r="C529" s="18" t="s">
        <v>277</v>
      </c>
      <c r="D529" s="18">
        <v>166</v>
      </c>
      <c r="E529" s="19">
        <f t="shared" si="94"/>
        <v>11620</v>
      </c>
      <c r="F529" s="18" t="s">
        <v>34</v>
      </c>
      <c r="G529" s="21">
        <v>70</v>
      </c>
      <c r="H529" s="18">
        <v>170</v>
      </c>
      <c r="I529" s="19">
        <f t="shared" si="90"/>
        <v>11900</v>
      </c>
      <c r="J529" s="18">
        <v>4</v>
      </c>
      <c r="K529" s="19">
        <f t="shared" si="95"/>
        <v>280</v>
      </c>
      <c r="L529" s="18">
        <v>166</v>
      </c>
      <c r="M529" s="19">
        <f t="shared" si="91"/>
        <v>11620</v>
      </c>
    </row>
    <row r="530" spans="1:13" ht="23.25" x14ac:dyDescent="0.35">
      <c r="A530" s="18" t="s">
        <v>54</v>
      </c>
      <c r="B530" s="18" t="s">
        <v>278</v>
      </c>
      <c r="C530" s="18" t="s">
        <v>279</v>
      </c>
      <c r="D530" s="18">
        <v>13</v>
      </c>
      <c r="E530" s="19">
        <f t="shared" si="94"/>
        <v>910</v>
      </c>
      <c r="F530" s="18" t="s">
        <v>34</v>
      </c>
      <c r="G530" s="21">
        <v>70</v>
      </c>
      <c r="H530" s="18">
        <v>13</v>
      </c>
      <c r="I530" s="19">
        <f t="shared" si="90"/>
        <v>910</v>
      </c>
      <c r="J530" s="18">
        <v>0</v>
      </c>
      <c r="K530" s="19">
        <f t="shared" si="95"/>
        <v>0</v>
      </c>
      <c r="L530" s="18">
        <v>13</v>
      </c>
      <c r="M530" s="19">
        <f t="shared" si="91"/>
        <v>910</v>
      </c>
    </row>
    <row r="531" spans="1:13" ht="23.25" x14ac:dyDescent="0.35">
      <c r="A531" s="18" t="s">
        <v>54</v>
      </c>
      <c r="B531" s="18" t="s">
        <v>280</v>
      </c>
      <c r="C531" s="18" t="s">
        <v>281</v>
      </c>
      <c r="D531" s="18">
        <v>150</v>
      </c>
      <c r="E531" s="19">
        <f t="shared" si="94"/>
        <v>10500</v>
      </c>
      <c r="F531" s="18" t="s">
        <v>34</v>
      </c>
      <c r="G531" s="21">
        <v>70</v>
      </c>
      <c r="H531" s="18">
        <v>150</v>
      </c>
      <c r="I531" s="19">
        <f t="shared" si="90"/>
        <v>10500</v>
      </c>
      <c r="J531" s="18">
        <v>0</v>
      </c>
      <c r="K531" s="19">
        <f t="shared" si="95"/>
        <v>0</v>
      </c>
      <c r="L531" s="18">
        <v>150</v>
      </c>
      <c r="M531" s="19">
        <f t="shared" si="91"/>
        <v>10500</v>
      </c>
    </row>
    <row r="532" spans="1:13" ht="23.25" x14ac:dyDescent="0.35">
      <c r="A532" s="18" t="s">
        <v>54</v>
      </c>
      <c r="B532" s="18" t="s">
        <v>282</v>
      </c>
      <c r="C532" s="18" t="s">
        <v>283</v>
      </c>
      <c r="D532" s="18">
        <v>4</v>
      </c>
      <c r="E532" s="19">
        <v>5600</v>
      </c>
      <c r="F532" s="18" t="s">
        <v>34</v>
      </c>
      <c r="G532" s="21">
        <v>1400</v>
      </c>
      <c r="H532" s="18">
        <v>10</v>
      </c>
      <c r="I532" s="19">
        <f t="shared" si="90"/>
        <v>14000</v>
      </c>
      <c r="J532" s="18">
        <v>6</v>
      </c>
      <c r="K532" s="19">
        <f t="shared" si="95"/>
        <v>8400</v>
      </c>
      <c r="L532" s="18">
        <f t="shared" ref="L532:L553" si="96">H532-J532</f>
        <v>4</v>
      </c>
      <c r="M532" s="19">
        <f t="shared" si="91"/>
        <v>5600</v>
      </c>
    </row>
    <row r="533" spans="1:13" ht="23.25" x14ac:dyDescent="0.35">
      <c r="A533" s="18" t="s">
        <v>54</v>
      </c>
      <c r="B533" s="18" t="s">
        <v>284</v>
      </c>
      <c r="C533" s="18" t="s">
        <v>285</v>
      </c>
      <c r="D533" s="18">
        <v>2</v>
      </c>
      <c r="E533" s="19">
        <v>2600</v>
      </c>
      <c r="F533" s="18" t="s">
        <v>34</v>
      </c>
      <c r="G533" s="21">
        <v>1300</v>
      </c>
      <c r="H533" s="18">
        <v>10</v>
      </c>
      <c r="I533" s="19">
        <f t="shared" si="90"/>
        <v>13000</v>
      </c>
      <c r="J533" s="18">
        <v>8</v>
      </c>
      <c r="K533" s="19">
        <f t="shared" si="95"/>
        <v>10400</v>
      </c>
      <c r="L533" s="18">
        <f t="shared" si="96"/>
        <v>2</v>
      </c>
      <c r="M533" s="19">
        <f t="shared" si="91"/>
        <v>2600</v>
      </c>
    </row>
    <row r="534" spans="1:13" ht="23.25" x14ac:dyDescent="0.35">
      <c r="A534" s="18" t="s">
        <v>54</v>
      </c>
      <c r="B534" s="18" t="s">
        <v>286</v>
      </c>
      <c r="C534" s="18" t="s">
        <v>287</v>
      </c>
      <c r="D534" s="18">
        <v>3</v>
      </c>
      <c r="E534" s="19">
        <v>3900</v>
      </c>
      <c r="F534" s="18" t="s">
        <v>34</v>
      </c>
      <c r="G534" s="21">
        <v>1300</v>
      </c>
      <c r="H534" s="18">
        <v>10</v>
      </c>
      <c r="I534" s="19">
        <f t="shared" si="90"/>
        <v>13000</v>
      </c>
      <c r="J534" s="18">
        <v>7</v>
      </c>
      <c r="K534" s="19">
        <f t="shared" si="95"/>
        <v>9100</v>
      </c>
      <c r="L534" s="18">
        <f t="shared" si="96"/>
        <v>3</v>
      </c>
      <c r="M534" s="19">
        <f t="shared" si="91"/>
        <v>3900</v>
      </c>
    </row>
    <row r="535" spans="1:13" ht="23.25" x14ac:dyDescent="0.35">
      <c r="A535" s="18" t="s">
        <v>54</v>
      </c>
      <c r="B535" s="18" t="s">
        <v>288</v>
      </c>
      <c r="C535" s="18" t="s">
        <v>289</v>
      </c>
      <c r="D535" s="18">
        <v>2</v>
      </c>
      <c r="E535" s="19">
        <v>2800</v>
      </c>
      <c r="F535" s="18" t="s">
        <v>34</v>
      </c>
      <c r="G535" s="21">
        <v>1400</v>
      </c>
      <c r="H535" s="18">
        <v>10</v>
      </c>
      <c r="I535" s="19">
        <f t="shared" si="90"/>
        <v>14000</v>
      </c>
      <c r="J535" s="18">
        <v>8</v>
      </c>
      <c r="K535" s="19">
        <f t="shared" si="95"/>
        <v>11200</v>
      </c>
      <c r="L535" s="18">
        <f t="shared" si="96"/>
        <v>2</v>
      </c>
      <c r="M535" s="19">
        <f t="shared" si="91"/>
        <v>2800</v>
      </c>
    </row>
    <row r="536" spans="1:13" ht="23.25" x14ac:dyDescent="0.35">
      <c r="A536" s="18" t="s">
        <v>54</v>
      </c>
      <c r="B536" s="18" t="s">
        <v>290</v>
      </c>
      <c r="C536" s="18" t="s">
        <v>291</v>
      </c>
      <c r="D536" s="18">
        <v>3</v>
      </c>
      <c r="E536" s="19">
        <v>3900</v>
      </c>
      <c r="F536" s="18" t="s">
        <v>34</v>
      </c>
      <c r="G536" s="21">
        <v>1300</v>
      </c>
      <c r="H536" s="18">
        <v>10</v>
      </c>
      <c r="I536" s="19">
        <f t="shared" si="90"/>
        <v>13000</v>
      </c>
      <c r="J536" s="18">
        <v>7</v>
      </c>
      <c r="K536" s="19">
        <f t="shared" si="95"/>
        <v>9100</v>
      </c>
      <c r="L536" s="18">
        <f t="shared" si="96"/>
        <v>3</v>
      </c>
      <c r="M536" s="19">
        <f t="shared" si="91"/>
        <v>3900</v>
      </c>
    </row>
    <row r="537" spans="1:13" ht="23.25" x14ac:dyDescent="0.35">
      <c r="A537" s="18" t="s">
        <v>54</v>
      </c>
      <c r="B537" s="18" t="s">
        <v>292</v>
      </c>
      <c r="C537" s="18" t="s">
        <v>293</v>
      </c>
      <c r="D537" s="18">
        <v>1</v>
      </c>
      <c r="E537" s="19">
        <v>1700</v>
      </c>
      <c r="F537" s="18" t="s">
        <v>34</v>
      </c>
      <c r="G537" s="21">
        <v>1700</v>
      </c>
      <c r="H537" s="18">
        <v>10</v>
      </c>
      <c r="I537" s="19">
        <f t="shared" si="90"/>
        <v>17000</v>
      </c>
      <c r="J537" s="18">
        <v>9</v>
      </c>
      <c r="K537" s="19">
        <f t="shared" si="95"/>
        <v>15300</v>
      </c>
      <c r="L537" s="18">
        <f t="shared" si="96"/>
        <v>1</v>
      </c>
      <c r="M537" s="19">
        <f t="shared" si="91"/>
        <v>1700</v>
      </c>
    </row>
    <row r="538" spans="1:13" ht="23.25" x14ac:dyDescent="0.35">
      <c r="A538" s="18" t="s">
        <v>54</v>
      </c>
      <c r="B538" s="18" t="s">
        <v>294</v>
      </c>
      <c r="C538" s="18" t="s">
        <v>55</v>
      </c>
      <c r="D538" s="18">
        <v>10</v>
      </c>
      <c r="E538" s="19">
        <f t="shared" ref="E538:E549" si="97">+D538*G538</f>
        <v>8201</v>
      </c>
      <c r="F538" s="18" t="s">
        <v>34</v>
      </c>
      <c r="G538" s="18">
        <v>820.1</v>
      </c>
      <c r="H538" s="18">
        <v>29</v>
      </c>
      <c r="I538" s="19">
        <f t="shared" si="90"/>
        <v>23782.9</v>
      </c>
      <c r="J538" s="18">
        <v>19</v>
      </c>
      <c r="K538" s="19">
        <f t="shared" si="95"/>
        <v>15581.9</v>
      </c>
      <c r="L538" s="18">
        <f t="shared" si="96"/>
        <v>10</v>
      </c>
      <c r="M538" s="19">
        <f t="shared" si="91"/>
        <v>8201.0000000000018</v>
      </c>
    </row>
    <row r="539" spans="1:13" ht="23.25" x14ac:dyDescent="0.35">
      <c r="A539" s="18" t="s">
        <v>54</v>
      </c>
      <c r="B539" s="18" t="s">
        <v>295</v>
      </c>
      <c r="C539" s="18" t="s">
        <v>56</v>
      </c>
      <c r="D539" s="18">
        <v>11</v>
      </c>
      <c r="E539" s="19">
        <f t="shared" si="97"/>
        <v>9021.1</v>
      </c>
      <c r="F539" s="18" t="s">
        <v>34</v>
      </c>
      <c r="G539" s="18">
        <v>820.1</v>
      </c>
      <c r="H539" s="18">
        <v>30</v>
      </c>
      <c r="I539" s="19">
        <f t="shared" si="90"/>
        <v>24603</v>
      </c>
      <c r="J539" s="18">
        <v>19</v>
      </c>
      <c r="K539" s="19">
        <f t="shared" si="95"/>
        <v>15581.9</v>
      </c>
      <c r="L539" s="18">
        <f t="shared" si="96"/>
        <v>11</v>
      </c>
      <c r="M539" s="19">
        <f t="shared" si="91"/>
        <v>9021.1</v>
      </c>
    </row>
    <row r="540" spans="1:13" ht="23.25" x14ac:dyDescent="0.35">
      <c r="A540" s="18" t="s">
        <v>54</v>
      </c>
      <c r="B540" s="18" t="s">
        <v>296</v>
      </c>
      <c r="C540" s="18" t="s">
        <v>57</v>
      </c>
      <c r="D540" s="18">
        <v>12</v>
      </c>
      <c r="E540" s="19">
        <f t="shared" si="97"/>
        <v>9841.2000000000007</v>
      </c>
      <c r="F540" s="18" t="s">
        <v>34</v>
      </c>
      <c r="G540" s="18">
        <v>820.1</v>
      </c>
      <c r="H540" s="18">
        <v>31</v>
      </c>
      <c r="I540" s="19">
        <f t="shared" si="90"/>
        <v>25423.100000000002</v>
      </c>
      <c r="J540" s="18">
        <v>19</v>
      </c>
      <c r="K540" s="19">
        <f t="shared" si="95"/>
        <v>15581.9</v>
      </c>
      <c r="L540" s="18">
        <f t="shared" si="96"/>
        <v>12</v>
      </c>
      <c r="M540" s="19">
        <f t="shared" si="91"/>
        <v>9841.2000000000025</v>
      </c>
    </row>
    <row r="541" spans="1:13" ht="23.25" x14ac:dyDescent="0.35">
      <c r="A541" s="18" t="s">
        <v>54</v>
      </c>
      <c r="B541" s="18" t="s">
        <v>297</v>
      </c>
      <c r="C541" s="18" t="s">
        <v>58</v>
      </c>
      <c r="D541" s="18">
        <v>0</v>
      </c>
      <c r="E541" s="19">
        <f t="shared" si="97"/>
        <v>0</v>
      </c>
      <c r="F541" s="18" t="s">
        <v>34</v>
      </c>
      <c r="G541" s="18">
        <v>885</v>
      </c>
      <c r="H541" s="18">
        <v>24</v>
      </c>
      <c r="I541" s="19">
        <f t="shared" si="90"/>
        <v>21240</v>
      </c>
      <c r="J541" s="18">
        <v>24</v>
      </c>
      <c r="K541" s="19">
        <f t="shared" si="95"/>
        <v>21240</v>
      </c>
      <c r="L541" s="18">
        <f t="shared" si="96"/>
        <v>0</v>
      </c>
      <c r="M541" s="19">
        <f t="shared" si="91"/>
        <v>0</v>
      </c>
    </row>
    <row r="542" spans="1:13" ht="23.25" x14ac:dyDescent="0.35">
      <c r="A542" s="18" t="s">
        <v>54</v>
      </c>
      <c r="B542" s="18" t="s">
        <v>298</v>
      </c>
      <c r="C542" s="18" t="s">
        <v>66</v>
      </c>
      <c r="D542" s="18">
        <v>28</v>
      </c>
      <c r="E542" s="19">
        <f t="shared" si="97"/>
        <v>27720</v>
      </c>
      <c r="F542" s="18" t="s">
        <v>34</v>
      </c>
      <c r="G542" s="18">
        <v>990</v>
      </c>
      <c r="H542" s="18">
        <v>49</v>
      </c>
      <c r="I542" s="19">
        <f t="shared" si="90"/>
        <v>48510</v>
      </c>
      <c r="J542" s="18">
        <v>21</v>
      </c>
      <c r="K542" s="19">
        <f t="shared" si="95"/>
        <v>20790</v>
      </c>
      <c r="L542" s="18">
        <f t="shared" si="96"/>
        <v>28</v>
      </c>
      <c r="M542" s="19">
        <f t="shared" si="91"/>
        <v>27720</v>
      </c>
    </row>
    <row r="543" spans="1:13" ht="23.25" x14ac:dyDescent="0.35">
      <c r="A543" s="18" t="s">
        <v>77</v>
      </c>
      <c r="B543" s="18" t="s">
        <v>299</v>
      </c>
      <c r="C543" s="18" t="s">
        <v>64</v>
      </c>
      <c r="D543" s="18">
        <v>26</v>
      </c>
      <c r="E543" s="19">
        <f t="shared" si="97"/>
        <v>25740</v>
      </c>
      <c r="F543" s="18" t="s">
        <v>34</v>
      </c>
      <c r="G543" s="18">
        <v>990</v>
      </c>
      <c r="H543" s="18">
        <v>48</v>
      </c>
      <c r="I543" s="19">
        <f t="shared" si="90"/>
        <v>47520</v>
      </c>
      <c r="J543" s="18">
        <v>22</v>
      </c>
      <c r="K543" s="19">
        <f t="shared" si="95"/>
        <v>21780</v>
      </c>
      <c r="L543" s="18">
        <f t="shared" si="96"/>
        <v>26</v>
      </c>
      <c r="M543" s="19">
        <f t="shared" si="91"/>
        <v>25740</v>
      </c>
    </row>
    <row r="544" spans="1:13" ht="23.25" x14ac:dyDescent="0.35">
      <c r="A544" s="18" t="s">
        <v>77</v>
      </c>
      <c r="B544" s="18" t="s">
        <v>300</v>
      </c>
      <c r="C544" s="18" t="s">
        <v>65</v>
      </c>
      <c r="D544" s="18">
        <v>32</v>
      </c>
      <c r="E544" s="19">
        <f t="shared" si="97"/>
        <v>31680</v>
      </c>
      <c r="F544" s="18" t="s">
        <v>34</v>
      </c>
      <c r="G544" s="18">
        <v>990</v>
      </c>
      <c r="H544" s="18">
        <v>53</v>
      </c>
      <c r="I544" s="19">
        <f t="shared" si="90"/>
        <v>52470</v>
      </c>
      <c r="J544" s="18">
        <v>21</v>
      </c>
      <c r="K544" s="19">
        <f t="shared" si="95"/>
        <v>20790</v>
      </c>
      <c r="L544" s="18">
        <f t="shared" si="96"/>
        <v>32</v>
      </c>
      <c r="M544" s="19">
        <f t="shared" si="91"/>
        <v>31680</v>
      </c>
    </row>
    <row r="545" spans="1:13" ht="23.25" x14ac:dyDescent="0.35">
      <c r="A545" s="18" t="s">
        <v>77</v>
      </c>
      <c r="B545" s="18" t="s">
        <v>301</v>
      </c>
      <c r="C545" s="18" t="s">
        <v>63</v>
      </c>
      <c r="D545" s="18">
        <v>8</v>
      </c>
      <c r="E545" s="19">
        <f t="shared" si="97"/>
        <v>7920</v>
      </c>
      <c r="F545" s="18" t="s">
        <v>34</v>
      </c>
      <c r="G545" s="18">
        <v>990</v>
      </c>
      <c r="H545" s="18">
        <v>48</v>
      </c>
      <c r="I545" s="19">
        <f t="shared" si="90"/>
        <v>47520</v>
      </c>
      <c r="J545" s="18">
        <v>40</v>
      </c>
      <c r="K545" s="19">
        <f t="shared" si="95"/>
        <v>39600</v>
      </c>
      <c r="L545" s="18">
        <f t="shared" si="96"/>
        <v>8</v>
      </c>
      <c r="M545" s="19">
        <f t="shared" si="91"/>
        <v>7920</v>
      </c>
    </row>
    <row r="546" spans="1:13" ht="23.25" x14ac:dyDescent="0.35">
      <c r="A546" s="18" t="s">
        <v>77</v>
      </c>
      <c r="B546" s="18" t="s">
        <v>302</v>
      </c>
      <c r="C546" s="18" t="s">
        <v>59</v>
      </c>
      <c r="D546" s="18">
        <v>48</v>
      </c>
      <c r="E546" s="19">
        <f t="shared" si="97"/>
        <v>39364.800000000003</v>
      </c>
      <c r="F546" s="18" t="s">
        <v>34</v>
      </c>
      <c r="G546" s="18">
        <v>820.1</v>
      </c>
      <c r="H546" s="18">
        <v>48</v>
      </c>
      <c r="I546" s="19">
        <f t="shared" si="90"/>
        <v>39364.800000000003</v>
      </c>
      <c r="J546" s="18">
        <v>0</v>
      </c>
      <c r="K546" s="19">
        <f t="shared" si="95"/>
        <v>0</v>
      </c>
      <c r="L546" s="18">
        <f t="shared" si="96"/>
        <v>48</v>
      </c>
      <c r="M546" s="19">
        <f t="shared" si="91"/>
        <v>39364.800000000003</v>
      </c>
    </row>
    <row r="547" spans="1:13" ht="23.25" x14ac:dyDescent="0.35">
      <c r="A547" s="18" t="s">
        <v>77</v>
      </c>
      <c r="B547" s="18" t="s">
        <v>303</v>
      </c>
      <c r="C547" s="18" t="s">
        <v>60</v>
      </c>
      <c r="D547" s="18">
        <v>49</v>
      </c>
      <c r="E547" s="19">
        <f t="shared" si="97"/>
        <v>40184.9</v>
      </c>
      <c r="F547" s="18" t="s">
        <v>34</v>
      </c>
      <c r="G547" s="18">
        <v>820.1</v>
      </c>
      <c r="H547" s="18">
        <v>54</v>
      </c>
      <c r="I547" s="19">
        <f t="shared" si="90"/>
        <v>44285.4</v>
      </c>
      <c r="J547" s="18">
        <v>5</v>
      </c>
      <c r="K547" s="19">
        <f t="shared" si="95"/>
        <v>4100.5</v>
      </c>
      <c r="L547" s="18">
        <f t="shared" si="96"/>
        <v>49</v>
      </c>
      <c r="M547" s="19">
        <f t="shared" si="91"/>
        <v>40184.9</v>
      </c>
    </row>
    <row r="548" spans="1:13" ht="23.25" x14ac:dyDescent="0.35">
      <c r="A548" s="18" t="s">
        <v>77</v>
      </c>
      <c r="B548" s="18" t="s">
        <v>304</v>
      </c>
      <c r="C548" s="18" t="s">
        <v>61</v>
      </c>
      <c r="D548" s="18">
        <v>57</v>
      </c>
      <c r="E548" s="19">
        <f t="shared" si="97"/>
        <v>46745.700000000004</v>
      </c>
      <c r="F548" s="18" t="s">
        <v>34</v>
      </c>
      <c r="G548" s="18">
        <v>820.1</v>
      </c>
      <c r="H548" s="18">
        <v>72</v>
      </c>
      <c r="I548" s="19">
        <f t="shared" si="90"/>
        <v>59047.200000000004</v>
      </c>
      <c r="J548" s="18">
        <v>15</v>
      </c>
      <c r="K548" s="19">
        <f t="shared" si="95"/>
        <v>12301.5</v>
      </c>
      <c r="L548" s="18">
        <f t="shared" si="96"/>
        <v>57</v>
      </c>
      <c r="M548" s="19">
        <f t="shared" si="91"/>
        <v>46745.700000000004</v>
      </c>
    </row>
    <row r="549" spans="1:13" ht="23.25" x14ac:dyDescent="0.35">
      <c r="A549" s="18" t="s">
        <v>77</v>
      </c>
      <c r="B549" s="18" t="s">
        <v>305</v>
      </c>
      <c r="C549" s="18" t="s">
        <v>62</v>
      </c>
      <c r="D549" s="18">
        <v>28</v>
      </c>
      <c r="E549" s="19">
        <f t="shared" si="97"/>
        <v>22962.799999999999</v>
      </c>
      <c r="F549" s="18" t="s">
        <v>34</v>
      </c>
      <c r="G549" s="18">
        <v>820.1</v>
      </c>
      <c r="H549" s="18">
        <v>48</v>
      </c>
      <c r="I549" s="19">
        <f t="shared" ref="I549:I553" si="98">+G549*H549</f>
        <v>39364.800000000003</v>
      </c>
      <c r="J549" s="18">
        <v>20</v>
      </c>
      <c r="K549" s="19">
        <f t="shared" si="95"/>
        <v>16402</v>
      </c>
      <c r="L549" s="18">
        <f t="shared" si="96"/>
        <v>28</v>
      </c>
      <c r="M549" s="19">
        <f t="shared" ref="M549:M553" si="99">+I549-K549</f>
        <v>22962.800000000003</v>
      </c>
    </row>
    <row r="550" spans="1:13" ht="23.25" x14ac:dyDescent="0.35">
      <c r="A550" s="18" t="s">
        <v>77</v>
      </c>
      <c r="B550" s="18" t="s">
        <v>306</v>
      </c>
      <c r="C550" s="18" t="s">
        <v>307</v>
      </c>
      <c r="D550" s="18">
        <v>11</v>
      </c>
      <c r="E550" s="19">
        <v>31900</v>
      </c>
      <c r="F550" s="18" t="s">
        <v>34</v>
      </c>
      <c r="G550" s="21">
        <v>2900</v>
      </c>
      <c r="H550" s="18">
        <v>12</v>
      </c>
      <c r="I550" s="19">
        <f t="shared" si="98"/>
        <v>34800</v>
      </c>
      <c r="J550" s="18">
        <v>1</v>
      </c>
      <c r="K550" s="19">
        <f t="shared" si="95"/>
        <v>2900</v>
      </c>
      <c r="L550" s="18">
        <f t="shared" si="96"/>
        <v>11</v>
      </c>
      <c r="M550" s="19">
        <f t="shared" si="99"/>
        <v>31900</v>
      </c>
    </row>
    <row r="551" spans="1:13" ht="23.25" x14ac:dyDescent="0.35">
      <c r="A551" s="18" t="s">
        <v>77</v>
      </c>
      <c r="B551" s="18" t="s">
        <v>308</v>
      </c>
      <c r="C551" s="18" t="s">
        <v>309</v>
      </c>
      <c r="D551" s="18">
        <v>11</v>
      </c>
      <c r="E551" s="19">
        <v>31900</v>
      </c>
      <c r="F551" s="18" t="s">
        <v>34</v>
      </c>
      <c r="G551" s="21">
        <v>2900</v>
      </c>
      <c r="H551" s="18">
        <v>12</v>
      </c>
      <c r="I551" s="19">
        <f t="shared" si="98"/>
        <v>34800</v>
      </c>
      <c r="J551" s="18">
        <v>1</v>
      </c>
      <c r="K551" s="19">
        <f t="shared" si="95"/>
        <v>2900</v>
      </c>
      <c r="L551" s="18">
        <f t="shared" si="96"/>
        <v>11</v>
      </c>
      <c r="M551" s="19">
        <f t="shared" si="99"/>
        <v>31900</v>
      </c>
    </row>
    <row r="552" spans="1:13" ht="23.25" x14ac:dyDescent="0.35">
      <c r="A552" s="18" t="s">
        <v>77</v>
      </c>
      <c r="B552" s="18" t="s">
        <v>310</v>
      </c>
      <c r="C552" s="18" t="s">
        <v>311</v>
      </c>
      <c r="D552" s="18">
        <v>11</v>
      </c>
      <c r="E552" s="19">
        <v>31900</v>
      </c>
      <c r="F552" s="18" t="s">
        <v>34</v>
      </c>
      <c r="G552" s="21">
        <v>2900</v>
      </c>
      <c r="H552" s="18">
        <v>12</v>
      </c>
      <c r="I552" s="19">
        <f t="shared" si="98"/>
        <v>34800</v>
      </c>
      <c r="J552" s="18">
        <v>1</v>
      </c>
      <c r="K552" s="19">
        <f t="shared" si="95"/>
        <v>2900</v>
      </c>
      <c r="L552" s="18">
        <f t="shared" si="96"/>
        <v>11</v>
      </c>
      <c r="M552" s="19">
        <f t="shared" si="99"/>
        <v>31900</v>
      </c>
    </row>
    <row r="553" spans="1:13" ht="23.25" x14ac:dyDescent="0.35">
      <c r="A553" s="18" t="s">
        <v>77</v>
      </c>
      <c r="B553" s="18" t="s">
        <v>312</v>
      </c>
      <c r="C553" s="18" t="s">
        <v>313</v>
      </c>
      <c r="D553" s="18">
        <v>11</v>
      </c>
      <c r="E553" s="19">
        <v>31900</v>
      </c>
      <c r="F553" s="18" t="s">
        <v>34</v>
      </c>
      <c r="G553" s="21">
        <v>2900</v>
      </c>
      <c r="H553" s="18">
        <v>12</v>
      </c>
      <c r="I553" s="19">
        <f t="shared" si="98"/>
        <v>34800</v>
      </c>
      <c r="J553" s="18">
        <v>1</v>
      </c>
      <c r="K553" s="19">
        <f t="shared" si="95"/>
        <v>2900</v>
      </c>
      <c r="L553" s="18">
        <f t="shared" si="96"/>
        <v>11</v>
      </c>
      <c r="M553" s="19">
        <f t="shared" si="99"/>
        <v>31900</v>
      </c>
    </row>
    <row r="554" spans="1:13" ht="23.25" x14ac:dyDescent="0.35">
      <c r="A554" s="18" t="s">
        <v>77</v>
      </c>
      <c r="B554" s="18" t="s">
        <v>314</v>
      </c>
      <c r="C554" s="22" t="s">
        <v>315</v>
      </c>
      <c r="D554" s="22">
        <v>6</v>
      </c>
      <c r="E554" s="23">
        <v>14700</v>
      </c>
      <c r="F554" s="18" t="s">
        <v>34</v>
      </c>
      <c r="G554" s="24">
        <v>2450</v>
      </c>
      <c r="H554" s="22">
        <v>6</v>
      </c>
      <c r="I554" s="21">
        <v>14700</v>
      </c>
      <c r="J554" s="22">
        <v>0</v>
      </c>
      <c r="K554" s="21">
        <v>0</v>
      </c>
      <c r="L554" s="22">
        <v>6</v>
      </c>
      <c r="M554" s="21">
        <v>14700</v>
      </c>
    </row>
    <row r="555" spans="1:13" ht="23.25" x14ac:dyDescent="0.35">
      <c r="A555" s="18" t="s">
        <v>77</v>
      </c>
      <c r="B555" s="18" t="s">
        <v>316</v>
      </c>
      <c r="C555" s="22" t="s">
        <v>317</v>
      </c>
      <c r="D555" s="22">
        <v>6</v>
      </c>
      <c r="E555" s="23">
        <v>14700</v>
      </c>
      <c r="F555" s="18" t="s">
        <v>34</v>
      </c>
      <c r="G555" s="24">
        <v>2450</v>
      </c>
      <c r="H555" s="22">
        <v>6</v>
      </c>
      <c r="I555" s="21">
        <v>14700</v>
      </c>
      <c r="J555" s="22">
        <v>0</v>
      </c>
      <c r="K555" s="21">
        <v>0</v>
      </c>
      <c r="L555" s="22">
        <v>6</v>
      </c>
      <c r="M555" s="21">
        <v>14700</v>
      </c>
    </row>
    <row r="556" spans="1:13" ht="23.25" x14ac:dyDescent="0.35">
      <c r="A556" s="18" t="s">
        <v>77</v>
      </c>
      <c r="B556" s="18" t="s">
        <v>318</v>
      </c>
      <c r="C556" s="22" t="s">
        <v>319</v>
      </c>
      <c r="D556" s="22">
        <v>6</v>
      </c>
      <c r="E556" s="23">
        <v>14700</v>
      </c>
      <c r="F556" s="18" t="s">
        <v>34</v>
      </c>
      <c r="G556" s="24">
        <v>2450</v>
      </c>
      <c r="H556" s="22">
        <v>6</v>
      </c>
      <c r="I556" s="21">
        <v>14700</v>
      </c>
      <c r="J556" s="22">
        <v>0</v>
      </c>
      <c r="K556" s="21">
        <v>0</v>
      </c>
      <c r="L556" s="22">
        <v>6</v>
      </c>
      <c r="M556" s="21">
        <v>14700</v>
      </c>
    </row>
    <row r="557" spans="1:13" ht="23.25" x14ac:dyDescent="0.35">
      <c r="A557" s="18" t="s">
        <v>77</v>
      </c>
      <c r="B557" s="18" t="s">
        <v>320</v>
      </c>
      <c r="C557" s="22" t="s">
        <v>321</v>
      </c>
      <c r="D557" s="22">
        <v>6</v>
      </c>
      <c r="E557" s="23">
        <v>14700</v>
      </c>
      <c r="F557" s="18" t="s">
        <v>34</v>
      </c>
      <c r="G557" s="24">
        <v>2450</v>
      </c>
      <c r="H557" s="22">
        <v>6</v>
      </c>
      <c r="I557" s="21">
        <v>14700</v>
      </c>
      <c r="J557" s="22">
        <v>0</v>
      </c>
      <c r="K557" s="21">
        <v>0</v>
      </c>
      <c r="L557" s="22">
        <v>6</v>
      </c>
      <c r="M557" s="21">
        <v>14700</v>
      </c>
    </row>
    <row r="558" spans="1:13" ht="23.25" x14ac:dyDescent="0.35">
      <c r="A558" s="18" t="s">
        <v>77</v>
      </c>
      <c r="B558" s="18" t="s">
        <v>322</v>
      </c>
      <c r="C558" s="18" t="s">
        <v>323</v>
      </c>
      <c r="D558" s="18">
        <v>4</v>
      </c>
      <c r="E558" s="19">
        <f t="shared" ref="E558:E566" si="100">+D558*G558</f>
        <v>1900</v>
      </c>
      <c r="F558" s="18" t="s">
        <v>34</v>
      </c>
      <c r="G558" s="18">
        <v>475</v>
      </c>
      <c r="H558" s="18">
        <v>7</v>
      </c>
      <c r="I558" s="19">
        <f t="shared" ref="I558:I579" si="101">+G558*H558</f>
        <v>3325</v>
      </c>
      <c r="J558" s="18">
        <v>3</v>
      </c>
      <c r="K558" s="19">
        <f t="shared" ref="K558:K587" si="102">J558*G558</f>
        <v>1425</v>
      </c>
      <c r="L558" s="18">
        <f t="shared" ref="L558:L572" si="103">H558-J558</f>
        <v>4</v>
      </c>
      <c r="M558" s="19">
        <f t="shared" ref="M558:M587" si="104">+I558-K558</f>
        <v>1900</v>
      </c>
    </row>
    <row r="559" spans="1:13" ht="23.25" x14ac:dyDescent="0.35">
      <c r="A559" s="18" t="s">
        <v>77</v>
      </c>
      <c r="B559" s="18" t="s">
        <v>324</v>
      </c>
      <c r="C559" s="18" t="s">
        <v>325</v>
      </c>
      <c r="D559" s="18">
        <v>4</v>
      </c>
      <c r="E559" s="19">
        <f t="shared" si="100"/>
        <v>1900</v>
      </c>
      <c r="F559" s="18" t="s">
        <v>34</v>
      </c>
      <c r="G559" s="18">
        <v>475</v>
      </c>
      <c r="H559" s="18">
        <v>7</v>
      </c>
      <c r="I559" s="19">
        <f t="shared" si="101"/>
        <v>3325</v>
      </c>
      <c r="J559" s="18">
        <v>3</v>
      </c>
      <c r="K559" s="19">
        <f t="shared" si="102"/>
        <v>1425</v>
      </c>
      <c r="L559" s="18">
        <f t="shared" si="103"/>
        <v>4</v>
      </c>
      <c r="M559" s="19">
        <f t="shared" si="104"/>
        <v>1900</v>
      </c>
    </row>
    <row r="560" spans="1:13" ht="23.25" x14ac:dyDescent="0.35">
      <c r="A560" s="18" t="s">
        <v>77</v>
      </c>
      <c r="B560" s="18" t="s">
        <v>326</v>
      </c>
      <c r="C560" s="18" t="s">
        <v>327</v>
      </c>
      <c r="D560" s="18">
        <v>4</v>
      </c>
      <c r="E560" s="19">
        <f t="shared" si="100"/>
        <v>1900</v>
      </c>
      <c r="F560" s="18" t="s">
        <v>34</v>
      </c>
      <c r="G560" s="18">
        <v>475</v>
      </c>
      <c r="H560" s="18">
        <v>7</v>
      </c>
      <c r="I560" s="19">
        <f t="shared" si="101"/>
        <v>3325</v>
      </c>
      <c r="J560" s="18">
        <v>3</v>
      </c>
      <c r="K560" s="19">
        <f t="shared" si="102"/>
        <v>1425</v>
      </c>
      <c r="L560" s="18">
        <f t="shared" si="103"/>
        <v>4</v>
      </c>
      <c r="M560" s="19">
        <f t="shared" si="104"/>
        <v>1900</v>
      </c>
    </row>
    <row r="561" spans="1:13" ht="23.25" x14ac:dyDescent="0.35">
      <c r="A561" s="18" t="s">
        <v>77</v>
      </c>
      <c r="B561" s="18" t="s">
        <v>328</v>
      </c>
      <c r="C561" s="18" t="s">
        <v>329</v>
      </c>
      <c r="D561" s="18">
        <v>4</v>
      </c>
      <c r="E561" s="19">
        <f t="shared" si="100"/>
        <v>1900</v>
      </c>
      <c r="F561" s="18" t="s">
        <v>34</v>
      </c>
      <c r="G561" s="18">
        <v>475</v>
      </c>
      <c r="H561" s="18">
        <v>7</v>
      </c>
      <c r="I561" s="19">
        <f t="shared" si="101"/>
        <v>3325</v>
      </c>
      <c r="J561" s="18">
        <v>3</v>
      </c>
      <c r="K561" s="19">
        <f t="shared" si="102"/>
        <v>1425</v>
      </c>
      <c r="L561" s="18">
        <f t="shared" si="103"/>
        <v>4</v>
      </c>
      <c r="M561" s="19">
        <f t="shared" si="104"/>
        <v>1900</v>
      </c>
    </row>
    <row r="562" spans="1:13" ht="23.25" x14ac:dyDescent="0.35">
      <c r="A562" s="18" t="s">
        <v>42</v>
      </c>
      <c r="B562" s="18" t="s">
        <v>330</v>
      </c>
      <c r="C562" s="18" t="s">
        <v>93</v>
      </c>
      <c r="D562" s="18">
        <v>7</v>
      </c>
      <c r="E562" s="19">
        <f t="shared" si="100"/>
        <v>26600</v>
      </c>
      <c r="F562" s="18" t="s">
        <v>34</v>
      </c>
      <c r="G562" s="21">
        <v>3800</v>
      </c>
      <c r="H562" s="18">
        <v>7</v>
      </c>
      <c r="I562" s="19">
        <f t="shared" si="101"/>
        <v>26600</v>
      </c>
      <c r="J562" s="18">
        <v>0</v>
      </c>
      <c r="K562" s="19">
        <f t="shared" si="102"/>
        <v>0</v>
      </c>
      <c r="L562" s="18">
        <f t="shared" si="103"/>
        <v>7</v>
      </c>
      <c r="M562" s="19">
        <f t="shared" si="104"/>
        <v>26600</v>
      </c>
    </row>
    <row r="563" spans="1:13" ht="23.25" x14ac:dyDescent="0.35">
      <c r="A563" s="18" t="s">
        <v>77</v>
      </c>
      <c r="B563" s="18" t="s">
        <v>331</v>
      </c>
      <c r="C563" s="18" t="s">
        <v>332</v>
      </c>
      <c r="D563" s="18">
        <v>9</v>
      </c>
      <c r="E563" s="19">
        <f t="shared" si="100"/>
        <v>54855</v>
      </c>
      <c r="F563" s="18" t="s">
        <v>34</v>
      </c>
      <c r="G563" s="21">
        <v>6095</v>
      </c>
      <c r="H563" s="18">
        <v>9</v>
      </c>
      <c r="I563" s="19">
        <f t="shared" si="101"/>
        <v>54855</v>
      </c>
      <c r="J563" s="18">
        <v>0</v>
      </c>
      <c r="K563" s="19">
        <f t="shared" si="102"/>
        <v>0</v>
      </c>
      <c r="L563" s="18">
        <f t="shared" si="103"/>
        <v>9</v>
      </c>
      <c r="M563" s="19">
        <f t="shared" si="104"/>
        <v>54855</v>
      </c>
    </row>
    <row r="564" spans="1:13" ht="23.25" x14ac:dyDescent="0.35">
      <c r="A564" s="18" t="s">
        <v>77</v>
      </c>
      <c r="B564" s="18" t="s">
        <v>333</v>
      </c>
      <c r="C564" s="18" t="s">
        <v>334</v>
      </c>
      <c r="D564" s="18">
        <v>8</v>
      </c>
      <c r="E564" s="19">
        <f t="shared" si="100"/>
        <v>51160</v>
      </c>
      <c r="F564" s="18" t="s">
        <v>34</v>
      </c>
      <c r="G564" s="21">
        <v>6395</v>
      </c>
      <c r="H564" s="18">
        <v>8</v>
      </c>
      <c r="I564" s="19">
        <f t="shared" si="101"/>
        <v>51160</v>
      </c>
      <c r="J564" s="18">
        <v>0</v>
      </c>
      <c r="K564" s="19">
        <f t="shared" si="102"/>
        <v>0</v>
      </c>
      <c r="L564" s="18">
        <f t="shared" si="103"/>
        <v>8</v>
      </c>
      <c r="M564" s="19">
        <f t="shared" si="104"/>
        <v>51160</v>
      </c>
    </row>
    <row r="565" spans="1:13" ht="23.25" x14ac:dyDescent="0.35">
      <c r="A565" s="18" t="s">
        <v>77</v>
      </c>
      <c r="B565" s="18" t="s">
        <v>335</v>
      </c>
      <c r="C565" s="18" t="s">
        <v>336</v>
      </c>
      <c r="D565" s="18">
        <v>9</v>
      </c>
      <c r="E565" s="19">
        <f t="shared" si="100"/>
        <v>57555</v>
      </c>
      <c r="F565" s="18" t="s">
        <v>34</v>
      </c>
      <c r="G565" s="21">
        <v>6395</v>
      </c>
      <c r="H565" s="18">
        <v>9</v>
      </c>
      <c r="I565" s="19">
        <f t="shared" si="101"/>
        <v>57555</v>
      </c>
      <c r="J565" s="18">
        <v>0</v>
      </c>
      <c r="K565" s="19">
        <f t="shared" si="102"/>
        <v>0</v>
      </c>
      <c r="L565" s="18">
        <f t="shared" si="103"/>
        <v>9</v>
      </c>
      <c r="M565" s="19">
        <f t="shared" si="104"/>
        <v>57555</v>
      </c>
    </row>
    <row r="566" spans="1:13" ht="23.25" x14ac:dyDescent="0.35">
      <c r="A566" s="18" t="s">
        <v>77</v>
      </c>
      <c r="B566" s="18" t="s">
        <v>337</v>
      </c>
      <c r="C566" s="18" t="s">
        <v>338</v>
      </c>
      <c r="D566" s="18">
        <v>7</v>
      </c>
      <c r="E566" s="19">
        <f t="shared" si="100"/>
        <v>44765</v>
      </c>
      <c r="F566" s="18" t="s">
        <v>34</v>
      </c>
      <c r="G566" s="21">
        <v>6395</v>
      </c>
      <c r="H566" s="18">
        <v>7</v>
      </c>
      <c r="I566" s="19">
        <f t="shared" si="101"/>
        <v>44765</v>
      </c>
      <c r="J566" s="18">
        <v>0</v>
      </c>
      <c r="K566" s="19">
        <f t="shared" si="102"/>
        <v>0</v>
      </c>
      <c r="L566" s="18">
        <f t="shared" si="103"/>
        <v>7</v>
      </c>
      <c r="M566" s="19">
        <f t="shared" si="104"/>
        <v>44765</v>
      </c>
    </row>
    <row r="567" spans="1:13" ht="23.25" x14ac:dyDescent="0.35">
      <c r="A567" s="18" t="s">
        <v>54</v>
      </c>
      <c r="B567" s="18" t="s">
        <v>339</v>
      </c>
      <c r="C567" s="18" t="s">
        <v>340</v>
      </c>
      <c r="D567" s="18">
        <v>5</v>
      </c>
      <c r="E567" s="19">
        <v>36625</v>
      </c>
      <c r="F567" s="18" t="s">
        <v>34</v>
      </c>
      <c r="G567" s="21">
        <v>7325</v>
      </c>
      <c r="H567" s="18">
        <v>5</v>
      </c>
      <c r="I567" s="19">
        <f t="shared" si="101"/>
        <v>36625</v>
      </c>
      <c r="J567" s="18">
        <v>0</v>
      </c>
      <c r="K567" s="19">
        <f t="shared" si="102"/>
        <v>0</v>
      </c>
      <c r="L567" s="18">
        <f t="shared" si="103"/>
        <v>5</v>
      </c>
      <c r="M567" s="19">
        <f t="shared" si="104"/>
        <v>36625</v>
      </c>
    </row>
    <row r="568" spans="1:13" ht="23.25" x14ac:dyDescent="0.35">
      <c r="A568" s="18" t="s">
        <v>54</v>
      </c>
      <c r="B568" s="18" t="s">
        <v>341</v>
      </c>
      <c r="C568" s="18" t="s">
        <v>94</v>
      </c>
      <c r="D568" s="18">
        <v>20</v>
      </c>
      <c r="E568" s="19">
        <f>+D568*G568</f>
        <v>26000</v>
      </c>
      <c r="F568" s="18" t="s">
        <v>34</v>
      </c>
      <c r="G568" s="21">
        <v>1300</v>
      </c>
      <c r="H568" s="18">
        <v>20</v>
      </c>
      <c r="I568" s="19">
        <f t="shared" si="101"/>
        <v>26000</v>
      </c>
      <c r="J568" s="18">
        <v>0</v>
      </c>
      <c r="K568" s="19">
        <f t="shared" si="102"/>
        <v>0</v>
      </c>
      <c r="L568" s="18">
        <f t="shared" si="103"/>
        <v>20</v>
      </c>
      <c r="M568" s="19">
        <f t="shared" si="104"/>
        <v>26000</v>
      </c>
    </row>
    <row r="569" spans="1:13" ht="23.25" x14ac:dyDescent="0.35">
      <c r="A569" s="18" t="s">
        <v>54</v>
      </c>
      <c r="B569" s="18" t="s">
        <v>342</v>
      </c>
      <c r="C569" s="18" t="s">
        <v>343</v>
      </c>
      <c r="D569" s="18">
        <v>3</v>
      </c>
      <c r="E569" s="19">
        <v>4200</v>
      </c>
      <c r="F569" s="18" t="s">
        <v>34</v>
      </c>
      <c r="G569" s="21">
        <v>1400</v>
      </c>
      <c r="H569" s="18">
        <v>12</v>
      </c>
      <c r="I569" s="19">
        <f t="shared" si="101"/>
        <v>16800</v>
      </c>
      <c r="J569" s="18">
        <v>9</v>
      </c>
      <c r="K569" s="19">
        <f t="shared" si="102"/>
        <v>12600</v>
      </c>
      <c r="L569" s="18">
        <f t="shared" si="103"/>
        <v>3</v>
      </c>
      <c r="M569" s="19">
        <f t="shared" si="104"/>
        <v>4200</v>
      </c>
    </row>
    <row r="570" spans="1:13" ht="23.25" x14ac:dyDescent="0.35">
      <c r="A570" s="18" t="s">
        <v>54</v>
      </c>
      <c r="B570" s="18" t="s">
        <v>344</v>
      </c>
      <c r="C570" s="18" t="s">
        <v>345</v>
      </c>
      <c r="D570" s="18">
        <v>3</v>
      </c>
      <c r="E570" s="19">
        <v>4200</v>
      </c>
      <c r="F570" s="18" t="s">
        <v>34</v>
      </c>
      <c r="G570" s="21">
        <v>1400</v>
      </c>
      <c r="H570" s="18">
        <v>12</v>
      </c>
      <c r="I570" s="19">
        <f t="shared" si="101"/>
        <v>16800</v>
      </c>
      <c r="J570" s="18">
        <v>9</v>
      </c>
      <c r="K570" s="19">
        <f t="shared" si="102"/>
        <v>12600</v>
      </c>
      <c r="L570" s="18">
        <f t="shared" si="103"/>
        <v>3</v>
      </c>
      <c r="M570" s="19">
        <f t="shared" si="104"/>
        <v>4200</v>
      </c>
    </row>
    <row r="571" spans="1:13" ht="23.25" x14ac:dyDescent="0.35">
      <c r="A571" s="18" t="s">
        <v>54</v>
      </c>
      <c r="B571" s="18" t="s">
        <v>346</v>
      </c>
      <c r="C571" s="18" t="s">
        <v>347</v>
      </c>
      <c r="D571" s="18">
        <v>3</v>
      </c>
      <c r="E571" s="19">
        <v>4200</v>
      </c>
      <c r="F571" s="18" t="s">
        <v>34</v>
      </c>
      <c r="G571" s="21">
        <v>1400</v>
      </c>
      <c r="H571" s="18">
        <v>12</v>
      </c>
      <c r="I571" s="19">
        <f t="shared" si="101"/>
        <v>16800</v>
      </c>
      <c r="J571" s="18">
        <v>9</v>
      </c>
      <c r="K571" s="19">
        <f t="shared" si="102"/>
        <v>12600</v>
      </c>
      <c r="L571" s="18">
        <f t="shared" si="103"/>
        <v>3</v>
      </c>
      <c r="M571" s="19">
        <f t="shared" si="104"/>
        <v>4200</v>
      </c>
    </row>
    <row r="572" spans="1:13" ht="23.25" x14ac:dyDescent="0.35">
      <c r="A572" s="18" t="s">
        <v>77</v>
      </c>
      <c r="B572" s="18" t="s">
        <v>348</v>
      </c>
      <c r="C572" s="18" t="s">
        <v>349</v>
      </c>
      <c r="D572" s="18">
        <v>3</v>
      </c>
      <c r="E572" s="19">
        <v>4200</v>
      </c>
      <c r="F572" s="18" t="s">
        <v>34</v>
      </c>
      <c r="G572" s="21">
        <v>1400</v>
      </c>
      <c r="H572" s="18">
        <v>12</v>
      </c>
      <c r="I572" s="19">
        <f t="shared" si="101"/>
        <v>16800</v>
      </c>
      <c r="J572" s="18">
        <v>9</v>
      </c>
      <c r="K572" s="19">
        <f t="shared" si="102"/>
        <v>12600</v>
      </c>
      <c r="L572" s="18">
        <f t="shared" si="103"/>
        <v>3</v>
      </c>
      <c r="M572" s="19">
        <f t="shared" si="104"/>
        <v>4200</v>
      </c>
    </row>
    <row r="573" spans="1:13" ht="23.25" x14ac:dyDescent="0.35">
      <c r="A573" s="18" t="s">
        <v>77</v>
      </c>
      <c r="B573" s="18" t="s">
        <v>350</v>
      </c>
      <c r="C573" s="18" t="s">
        <v>95</v>
      </c>
      <c r="D573" s="18">
        <v>0</v>
      </c>
      <c r="E573" s="19">
        <f>+D573*G573</f>
        <v>0</v>
      </c>
      <c r="F573" s="18" t="s">
        <v>34</v>
      </c>
      <c r="G573" s="21">
        <v>2600</v>
      </c>
      <c r="H573" s="18">
        <v>13</v>
      </c>
      <c r="I573" s="19">
        <f t="shared" si="101"/>
        <v>33800</v>
      </c>
      <c r="J573" s="18">
        <v>13</v>
      </c>
      <c r="K573" s="19">
        <f t="shared" si="102"/>
        <v>33800</v>
      </c>
      <c r="L573" s="18">
        <v>0</v>
      </c>
      <c r="M573" s="19">
        <f t="shared" si="104"/>
        <v>0</v>
      </c>
    </row>
    <row r="574" spans="1:13" ht="23.25" x14ac:dyDescent="0.35">
      <c r="A574" s="18" t="s">
        <v>77</v>
      </c>
      <c r="B574" s="18" t="s">
        <v>351</v>
      </c>
      <c r="C574" s="18" t="s">
        <v>97</v>
      </c>
      <c r="D574" s="18">
        <v>0</v>
      </c>
      <c r="E574" s="19">
        <f>+D574*G574</f>
        <v>0</v>
      </c>
      <c r="F574" s="18" t="s">
        <v>34</v>
      </c>
      <c r="G574" s="21">
        <v>2600</v>
      </c>
      <c r="H574" s="18">
        <v>14</v>
      </c>
      <c r="I574" s="19">
        <f t="shared" si="101"/>
        <v>36400</v>
      </c>
      <c r="J574" s="18">
        <v>14</v>
      </c>
      <c r="K574" s="19">
        <f t="shared" si="102"/>
        <v>36400</v>
      </c>
      <c r="L574" s="18">
        <f t="shared" ref="L574:L579" si="105">H574-J574</f>
        <v>0</v>
      </c>
      <c r="M574" s="19">
        <f t="shared" si="104"/>
        <v>0</v>
      </c>
    </row>
    <row r="575" spans="1:13" ht="23.25" x14ac:dyDescent="0.35">
      <c r="A575" s="18" t="s">
        <v>77</v>
      </c>
      <c r="B575" s="18" t="s">
        <v>352</v>
      </c>
      <c r="C575" s="18" t="s">
        <v>96</v>
      </c>
      <c r="D575" s="18">
        <v>0</v>
      </c>
      <c r="E575" s="19">
        <f>+D575*G575</f>
        <v>0</v>
      </c>
      <c r="F575" s="18" t="s">
        <v>34</v>
      </c>
      <c r="G575" s="21">
        <v>2600</v>
      </c>
      <c r="H575" s="18">
        <v>14</v>
      </c>
      <c r="I575" s="19">
        <f t="shared" si="101"/>
        <v>36400</v>
      </c>
      <c r="J575" s="18">
        <v>14</v>
      </c>
      <c r="K575" s="19">
        <f t="shared" si="102"/>
        <v>36400</v>
      </c>
      <c r="L575" s="18">
        <f t="shared" si="105"/>
        <v>0</v>
      </c>
      <c r="M575" s="19">
        <f t="shared" si="104"/>
        <v>0</v>
      </c>
    </row>
    <row r="576" spans="1:13" ht="23.25" x14ac:dyDescent="0.35">
      <c r="A576" s="18" t="s">
        <v>77</v>
      </c>
      <c r="B576" s="18" t="s">
        <v>353</v>
      </c>
      <c r="C576" s="18" t="s">
        <v>98</v>
      </c>
      <c r="D576" s="18">
        <v>0</v>
      </c>
      <c r="E576" s="19">
        <f>+D576*G576</f>
        <v>0</v>
      </c>
      <c r="F576" s="18" t="s">
        <v>34</v>
      </c>
      <c r="G576" s="21">
        <v>2600</v>
      </c>
      <c r="H576" s="18">
        <v>14</v>
      </c>
      <c r="I576" s="19">
        <f t="shared" si="101"/>
        <v>36400</v>
      </c>
      <c r="J576" s="18">
        <v>14</v>
      </c>
      <c r="K576" s="19">
        <f t="shared" si="102"/>
        <v>36400</v>
      </c>
      <c r="L576" s="18">
        <f t="shared" si="105"/>
        <v>0</v>
      </c>
      <c r="M576" s="19">
        <f t="shared" si="104"/>
        <v>0</v>
      </c>
    </row>
    <row r="577" spans="1:13" ht="23.25" x14ac:dyDescent="0.35">
      <c r="A577" s="18" t="s">
        <v>77</v>
      </c>
      <c r="B577" s="18" t="s">
        <v>354</v>
      </c>
      <c r="C577" s="18" t="s">
        <v>102</v>
      </c>
      <c r="D577" s="18">
        <v>0</v>
      </c>
      <c r="E577" s="19">
        <f>+D577*G577</f>
        <v>0</v>
      </c>
      <c r="F577" s="18" t="s">
        <v>34</v>
      </c>
      <c r="G577" s="21">
        <v>12858</v>
      </c>
      <c r="H577" s="18">
        <v>5</v>
      </c>
      <c r="I577" s="19">
        <f t="shared" si="101"/>
        <v>64290</v>
      </c>
      <c r="J577" s="18">
        <v>5</v>
      </c>
      <c r="K577" s="19">
        <f t="shared" si="102"/>
        <v>64290</v>
      </c>
      <c r="L577" s="18">
        <f t="shared" si="105"/>
        <v>0</v>
      </c>
      <c r="M577" s="19">
        <f t="shared" si="104"/>
        <v>0</v>
      </c>
    </row>
    <row r="578" spans="1:13" ht="23.25" x14ac:dyDescent="0.35">
      <c r="A578" s="18" t="s">
        <v>77</v>
      </c>
      <c r="B578" s="18" t="s">
        <v>355</v>
      </c>
      <c r="C578" s="18" t="s">
        <v>356</v>
      </c>
      <c r="D578" s="18">
        <v>0</v>
      </c>
      <c r="E578" s="19">
        <v>0</v>
      </c>
      <c r="F578" s="18" t="s">
        <v>34</v>
      </c>
      <c r="G578" s="21">
        <v>1400</v>
      </c>
      <c r="H578" s="18">
        <v>10</v>
      </c>
      <c r="I578" s="19">
        <f t="shared" si="101"/>
        <v>14000</v>
      </c>
      <c r="J578" s="18">
        <v>10</v>
      </c>
      <c r="K578" s="19">
        <f t="shared" si="102"/>
        <v>14000</v>
      </c>
      <c r="L578" s="18">
        <f t="shared" si="105"/>
        <v>0</v>
      </c>
      <c r="M578" s="19">
        <f t="shared" si="104"/>
        <v>0</v>
      </c>
    </row>
    <row r="579" spans="1:13" ht="23.25" x14ac:dyDescent="0.35">
      <c r="A579" s="18" t="s">
        <v>77</v>
      </c>
      <c r="B579" s="18" t="s">
        <v>357</v>
      </c>
      <c r="C579" s="18" t="s">
        <v>358</v>
      </c>
      <c r="D579" s="18">
        <v>0</v>
      </c>
      <c r="E579" s="19">
        <v>0</v>
      </c>
      <c r="F579" s="18" t="s">
        <v>34</v>
      </c>
      <c r="G579" s="21">
        <v>1100</v>
      </c>
      <c r="H579" s="18">
        <v>10</v>
      </c>
      <c r="I579" s="19">
        <f t="shared" si="101"/>
        <v>11000</v>
      </c>
      <c r="J579" s="18">
        <v>10</v>
      </c>
      <c r="K579" s="19">
        <f t="shared" si="102"/>
        <v>11000</v>
      </c>
      <c r="L579" s="18">
        <f t="shared" si="105"/>
        <v>0</v>
      </c>
      <c r="M579" s="19">
        <f t="shared" si="104"/>
        <v>0</v>
      </c>
    </row>
    <row r="580" spans="1:13" ht="23.25" x14ac:dyDescent="0.35">
      <c r="A580" s="18" t="s">
        <v>77</v>
      </c>
      <c r="B580" s="18" t="s">
        <v>359</v>
      </c>
      <c r="C580" s="18" t="s">
        <v>360</v>
      </c>
      <c r="D580" s="18">
        <v>26</v>
      </c>
      <c r="E580" s="19">
        <v>20800</v>
      </c>
      <c r="F580" s="18" t="s">
        <v>34</v>
      </c>
      <c r="G580" s="21">
        <v>800</v>
      </c>
      <c r="H580" s="18">
        <v>26</v>
      </c>
      <c r="I580" s="19">
        <v>20800</v>
      </c>
      <c r="J580" s="18">
        <v>0</v>
      </c>
      <c r="K580" s="19">
        <f t="shared" si="102"/>
        <v>0</v>
      </c>
      <c r="L580" s="18">
        <v>26</v>
      </c>
      <c r="M580" s="19">
        <f t="shared" si="104"/>
        <v>20800</v>
      </c>
    </row>
    <row r="581" spans="1:13" ht="23.25" x14ac:dyDescent="0.35">
      <c r="A581" s="18" t="s">
        <v>77</v>
      </c>
      <c r="B581" s="18" t="s">
        <v>361</v>
      </c>
      <c r="C581" s="18" t="s">
        <v>362</v>
      </c>
      <c r="D581" s="18">
        <v>0</v>
      </c>
      <c r="E581" s="19">
        <v>0</v>
      </c>
      <c r="F581" s="18" t="s">
        <v>34</v>
      </c>
      <c r="G581" s="21">
        <v>700</v>
      </c>
      <c r="H581" s="18">
        <v>15</v>
      </c>
      <c r="I581" s="19">
        <f>+G581*H581</f>
        <v>10500</v>
      </c>
      <c r="J581" s="18">
        <v>15</v>
      </c>
      <c r="K581" s="19">
        <f t="shared" si="102"/>
        <v>10500</v>
      </c>
      <c r="L581" s="18">
        <f>H581-J581</f>
        <v>0</v>
      </c>
      <c r="M581" s="19">
        <f t="shared" si="104"/>
        <v>0</v>
      </c>
    </row>
    <row r="582" spans="1:13" ht="23.25" x14ac:dyDescent="0.35">
      <c r="A582" s="18" t="s">
        <v>77</v>
      </c>
      <c r="B582" s="18" t="s">
        <v>363</v>
      </c>
      <c r="C582" s="18" t="s">
        <v>99</v>
      </c>
      <c r="D582" s="18">
        <v>0</v>
      </c>
      <c r="E582" s="19">
        <f>+D582*G582</f>
        <v>0</v>
      </c>
      <c r="F582" s="18" t="s">
        <v>34</v>
      </c>
      <c r="G582" s="21">
        <v>800</v>
      </c>
      <c r="H582" s="18">
        <v>12</v>
      </c>
      <c r="I582" s="19">
        <f>+G582*H582</f>
        <v>9600</v>
      </c>
      <c r="J582" s="18">
        <v>12</v>
      </c>
      <c r="K582" s="19">
        <f t="shared" si="102"/>
        <v>9600</v>
      </c>
      <c r="L582" s="18">
        <f>H582-J582</f>
        <v>0</v>
      </c>
      <c r="M582" s="19">
        <f t="shared" si="104"/>
        <v>0</v>
      </c>
    </row>
    <row r="583" spans="1:13" ht="23.25" x14ac:dyDescent="0.35">
      <c r="A583" s="18" t="s">
        <v>77</v>
      </c>
      <c r="B583" s="18" t="s">
        <v>364</v>
      </c>
      <c r="C583" s="18" t="s">
        <v>365</v>
      </c>
      <c r="D583" s="18">
        <v>0</v>
      </c>
      <c r="E583" s="19">
        <v>0</v>
      </c>
      <c r="F583" s="18" t="s">
        <v>34</v>
      </c>
      <c r="G583" s="21">
        <v>5500</v>
      </c>
      <c r="H583" s="18">
        <v>4</v>
      </c>
      <c r="I583" s="19">
        <f>+G583*H583</f>
        <v>22000</v>
      </c>
      <c r="J583" s="18">
        <v>4</v>
      </c>
      <c r="K583" s="19">
        <f t="shared" si="102"/>
        <v>22000</v>
      </c>
      <c r="L583" s="18">
        <f>H583-J583</f>
        <v>0</v>
      </c>
      <c r="M583" s="19">
        <f t="shared" si="104"/>
        <v>0</v>
      </c>
    </row>
    <row r="584" spans="1:13" ht="23.25" x14ac:dyDescent="0.35">
      <c r="A584" s="18" t="s">
        <v>77</v>
      </c>
      <c r="B584" s="18" t="s">
        <v>366</v>
      </c>
      <c r="C584" s="18" t="s">
        <v>367</v>
      </c>
      <c r="D584" s="18">
        <v>6</v>
      </c>
      <c r="E584" s="19">
        <v>6000</v>
      </c>
      <c r="F584" s="18" t="s">
        <v>34</v>
      </c>
      <c r="G584" s="21">
        <v>1000</v>
      </c>
      <c r="H584" s="18">
        <v>12</v>
      </c>
      <c r="I584" s="19">
        <v>12000</v>
      </c>
      <c r="J584" s="18">
        <v>6</v>
      </c>
      <c r="K584" s="19">
        <f t="shared" si="102"/>
        <v>6000</v>
      </c>
      <c r="L584" s="18">
        <v>6</v>
      </c>
      <c r="M584" s="19">
        <f t="shared" si="104"/>
        <v>6000</v>
      </c>
    </row>
    <row r="585" spans="1:13" ht="23.25" x14ac:dyDescent="0.35">
      <c r="A585" s="18" t="s">
        <v>77</v>
      </c>
      <c r="B585" s="18" t="s">
        <v>368</v>
      </c>
      <c r="C585" s="18" t="s">
        <v>100</v>
      </c>
      <c r="D585" s="18">
        <v>20</v>
      </c>
      <c r="E585" s="19">
        <f>+D585*G585</f>
        <v>22000</v>
      </c>
      <c r="F585" s="18" t="s">
        <v>34</v>
      </c>
      <c r="G585" s="21">
        <v>1100</v>
      </c>
      <c r="H585" s="18">
        <v>22</v>
      </c>
      <c r="I585" s="19">
        <f>+G585*H585</f>
        <v>24200</v>
      </c>
      <c r="J585" s="18">
        <v>2</v>
      </c>
      <c r="K585" s="19">
        <f t="shared" si="102"/>
        <v>2200</v>
      </c>
      <c r="L585" s="18">
        <f>H585-J585</f>
        <v>20</v>
      </c>
      <c r="M585" s="19">
        <f t="shared" si="104"/>
        <v>22000</v>
      </c>
    </row>
    <row r="586" spans="1:13" ht="23.25" x14ac:dyDescent="0.35">
      <c r="A586" s="18" t="s">
        <v>77</v>
      </c>
      <c r="B586" s="18" t="s">
        <v>369</v>
      </c>
      <c r="C586" s="18" t="s">
        <v>101</v>
      </c>
      <c r="D586" s="18">
        <v>8</v>
      </c>
      <c r="E586" s="19">
        <f>+D586*G586</f>
        <v>8800</v>
      </c>
      <c r="F586" s="18" t="s">
        <v>34</v>
      </c>
      <c r="G586" s="21">
        <v>1100</v>
      </c>
      <c r="H586" s="18">
        <v>10</v>
      </c>
      <c r="I586" s="19">
        <f>+G586*H586</f>
        <v>11000</v>
      </c>
      <c r="J586" s="18">
        <v>2</v>
      </c>
      <c r="K586" s="19">
        <f t="shared" si="102"/>
        <v>2200</v>
      </c>
      <c r="L586" s="18">
        <f>H586-J586</f>
        <v>8</v>
      </c>
      <c r="M586" s="19">
        <f t="shared" si="104"/>
        <v>8800</v>
      </c>
    </row>
    <row r="587" spans="1:13" ht="23.25" x14ac:dyDescent="0.35">
      <c r="A587" s="18" t="s">
        <v>77</v>
      </c>
      <c r="B587" s="18" t="s">
        <v>370</v>
      </c>
      <c r="C587" s="18" t="s">
        <v>371</v>
      </c>
      <c r="D587" s="18">
        <v>2</v>
      </c>
      <c r="E587" s="19">
        <v>83872.320000000007</v>
      </c>
      <c r="F587" s="18" t="s">
        <v>34</v>
      </c>
      <c r="G587" s="21">
        <v>41936.160000000003</v>
      </c>
      <c r="H587" s="18">
        <v>10</v>
      </c>
      <c r="I587" s="19">
        <f>+G587*H587</f>
        <v>419361.60000000003</v>
      </c>
      <c r="J587" s="18">
        <v>8</v>
      </c>
      <c r="K587" s="19">
        <f t="shared" si="102"/>
        <v>335489.28000000003</v>
      </c>
      <c r="L587" s="18">
        <f>H587-J587</f>
        <v>2</v>
      </c>
      <c r="M587" s="19">
        <f t="shared" si="104"/>
        <v>83872.320000000007</v>
      </c>
    </row>
    <row r="588" spans="1:13" ht="23.25" x14ac:dyDescent="0.35">
      <c r="A588" s="18" t="s">
        <v>77</v>
      </c>
      <c r="B588" s="18" t="s">
        <v>372</v>
      </c>
      <c r="C588" s="22" t="s">
        <v>373</v>
      </c>
      <c r="D588" s="22">
        <v>10</v>
      </c>
      <c r="E588" s="23">
        <v>18000</v>
      </c>
      <c r="F588" s="18" t="s">
        <v>34</v>
      </c>
      <c r="G588" s="24">
        <v>1800</v>
      </c>
      <c r="H588" s="22">
        <v>10</v>
      </c>
      <c r="I588" s="21">
        <v>18000</v>
      </c>
      <c r="J588" s="22">
        <v>10</v>
      </c>
      <c r="K588" s="21">
        <v>18000</v>
      </c>
      <c r="L588" s="22">
        <v>10</v>
      </c>
      <c r="M588" s="21">
        <v>18000</v>
      </c>
    </row>
    <row r="589" spans="1:13" ht="23.25" x14ac:dyDescent="0.35">
      <c r="A589" s="18" t="s">
        <v>67</v>
      </c>
      <c r="B589" s="18" t="s">
        <v>374</v>
      </c>
      <c r="C589" s="22" t="s">
        <v>375</v>
      </c>
      <c r="D589" s="18">
        <v>585</v>
      </c>
      <c r="E589" s="19">
        <f t="shared" ref="E589:E591" si="106">+D589*G589</f>
        <v>23868</v>
      </c>
      <c r="F589" s="18" t="s">
        <v>89</v>
      </c>
      <c r="G589" s="18">
        <v>40.799999999999997</v>
      </c>
      <c r="H589" s="18">
        <v>2500</v>
      </c>
      <c r="I589" s="19">
        <f t="shared" ref="I589:I591" si="107">+G589*H589</f>
        <v>102000</v>
      </c>
      <c r="J589" s="18">
        <v>2230</v>
      </c>
      <c r="K589" s="19">
        <f t="shared" ref="K589:K591" si="108">J589*G589</f>
        <v>90984</v>
      </c>
      <c r="L589" s="18">
        <f t="shared" ref="L589:L591" si="109">H589-J589</f>
        <v>270</v>
      </c>
      <c r="M589" s="19">
        <f t="shared" ref="M589:M591" si="110">+I589-K589</f>
        <v>11016</v>
      </c>
    </row>
    <row r="590" spans="1:13" ht="23.25" x14ac:dyDescent="0.35">
      <c r="A590" s="18" t="s">
        <v>67</v>
      </c>
      <c r="B590" s="18" t="s">
        <v>376</v>
      </c>
      <c r="C590" s="22" t="s">
        <v>377</v>
      </c>
      <c r="D590" s="18">
        <v>498</v>
      </c>
      <c r="E590" s="19">
        <f t="shared" si="106"/>
        <v>37713.54</v>
      </c>
      <c r="F590" s="18" t="s">
        <v>89</v>
      </c>
      <c r="G590" s="18">
        <v>75.73</v>
      </c>
      <c r="H590" s="18">
        <v>1500</v>
      </c>
      <c r="I590" s="19">
        <f t="shared" si="107"/>
        <v>113595</v>
      </c>
      <c r="J590" s="18">
        <v>1029</v>
      </c>
      <c r="K590" s="19">
        <f t="shared" si="108"/>
        <v>77926.17</v>
      </c>
      <c r="L590" s="18">
        <f t="shared" si="109"/>
        <v>471</v>
      </c>
      <c r="M590" s="19">
        <f t="shared" si="110"/>
        <v>35668.83</v>
      </c>
    </row>
    <row r="591" spans="1:13" ht="23.25" x14ac:dyDescent="0.35">
      <c r="A591" s="18" t="s">
        <v>54</v>
      </c>
      <c r="B591" s="18" t="s">
        <v>47</v>
      </c>
      <c r="C591" s="18" t="s">
        <v>48</v>
      </c>
      <c r="D591" s="18">
        <v>3</v>
      </c>
      <c r="E591" s="19">
        <f t="shared" si="106"/>
        <v>8550</v>
      </c>
      <c r="F591" s="18" t="s">
        <v>34</v>
      </c>
      <c r="G591" s="18">
        <v>2850</v>
      </c>
      <c r="H591" s="18">
        <v>30</v>
      </c>
      <c r="I591" s="19">
        <f t="shared" si="107"/>
        <v>85500</v>
      </c>
      <c r="J591" s="18">
        <v>27</v>
      </c>
      <c r="K591" s="19">
        <f t="shared" si="108"/>
        <v>76950</v>
      </c>
      <c r="L591" s="18">
        <f t="shared" si="109"/>
        <v>3</v>
      </c>
      <c r="M591" s="19">
        <f t="shared" si="110"/>
        <v>8550</v>
      </c>
    </row>
    <row r="592" spans="1:13" ht="23.25" x14ac:dyDescent="0.35">
      <c r="A592" s="25" t="s">
        <v>114</v>
      </c>
      <c r="B592" s="25"/>
      <c r="C592" s="25"/>
      <c r="D592" s="26">
        <f>SUM(D420:D591)</f>
        <v>12116</v>
      </c>
      <c r="E592" s="26">
        <f>SUM(E420:E591)</f>
        <v>2895048.3999999994</v>
      </c>
      <c r="F592" s="25"/>
      <c r="G592" s="26">
        <f t="shared" ref="G592:M592" si="111">SUM(G420:G591)</f>
        <v>227391.73000000004</v>
      </c>
      <c r="H592" s="26">
        <f t="shared" si="111"/>
        <v>60009</v>
      </c>
      <c r="I592" s="26">
        <f t="shared" si="111"/>
        <v>18349488.850000001</v>
      </c>
      <c r="J592" s="26">
        <f t="shared" si="111"/>
        <v>45679</v>
      </c>
      <c r="K592" s="26">
        <f t="shared" si="111"/>
        <v>14288877.939999999</v>
      </c>
      <c r="L592" s="26">
        <f t="shared" si="111"/>
        <v>14363</v>
      </c>
      <c r="M592" s="26">
        <f t="shared" si="111"/>
        <v>4078609.1799999997</v>
      </c>
    </row>
    <row r="598" spans="4:6" ht="26.25" x14ac:dyDescent="0.4">
      <c r="D598" s="27"/>
      <c r="E598" s="28" t="s">
        <v>378</v>
      </c>
      <c r="F598" s="28"/>
    </row>
    <row r="599" spans="4:6" ht="26.25" x14ac:dyDescent="0.4">
      <c r="D599" s="27"/>
      <c r="E599" s="28" t="s">
        <v>379</v>
      </c>
      <c r="F599" s="28"/>
    </row>
  </sheetData>
  <mergeCells count="26">
    <mergeCell ref="A410:M410"/>
    <mergeCell ref="A411:M411"/>
    <mergeCell ref="A412:M412"/>
    <mergeCell ref="A413:M413"/>
    <mergeCell ref="D417:E417"/>
    <mergeCell ref="H417:I417"/>
    <mergeCell ref="J417:K417"/>
    <mergeCell ref="L417:M417"/>
    <mergeCell ref="A206:M206"/>
    <mergeCell ref="A207:M207"/>
    <mergeCell ref="A208:M208"/>
    <mergeCell ref="A209:M209"/>
    <mergeCell ref="D213:E213"/>
    <mergeCell ref="H213:I213"/>
    <mergeCell ref="J213:K213"/>
    <mergeCell ref="L213:M213"/>
    <mergeCell ref="A1:K1"/>
    <mergeCell ref="A2:M2"/>
    <mergeCell ref="A7:M7"/>
    <mergeCell ref="A8:M8"/>
    <mergeCell ref="A9:M9"/>
    <mergeCell ref="A10:M10"/>
    <mergeCell ref="D12:E12"/>
    <mergeCell ref="H12:I12"/>
    <mergeCell ref="J12:K12"/>
    <mergeCell ref="L12:M12"/>
  </mergeCells>
  <pageMargins left="0.7" right="0.7" top="0.75" bottom="0.75" header="0.3" footer="0.3"/>
  <pageSetup scale="4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Euridicy S. Fermin Valdez</dc:creator>
  <cp:lastModifiedBy>Yokasta Baez Ramirez</cp:lastModifiedBy>
  <cp:lastPrinted>2025-04-08T18:23:33Z</cp:lastPrinted>
  <dcterms:created xsi:type="dcterms:W3CDTF">2024-04-04T13:57:11Z</dcterms:created>
  <dcterms:modified xsi:type="dcterms:W3CDTF">2025-04-08T18:24:00Z</dcterms:modified>
</cp:coreProperties>
</file>