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6" i="2" l="1"/>
  <c r="I39" i="2"/>
  <c r="I29" i="2"/>
  <c r="I13" i="2"/>
  <c r="I19" i="2"/>
  <c r="H86" i="2" l="1"/>
  <c r="H39" i="2"/>
  <c r="H29" i="2"/>
  <c r="H19" i="2"/>
  <c r="H13" i="2"/>
  <c r="G86" i="2" l="1"/>
  <c r="G29" i="2"/>
  <c r="G39" i="2"/>
  <c r="G19" i="2"/>
  <c r="G13" i="2"/>
  <c r="F39" i="2" l="1"/>
  <c r="F86" i="2" s="1"/>
  <c r="F29" i="2"/>
  <c r="F13" i="2"/>
  <c r="F19" i="2"/>
  <c r="D86" i="2" l="1"/>
  <c r="P15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4" i="2"/>
  <c r="E29" i="2"/>
  <c r="E39" i="2"/>
  <c r="P39" i="2" s="1"/>
  <c r="E13" i="2"/>
  <c r="E19" i="2"/>
  <c r="E86" i="2" l="1"/>
  <c r="J86" i="2"/>
  <c r="K86" i="2"/>
  <c r="L86" i="2"/>
  <c r="M86" i="2"/>
  <c r="N86" i="2"/>
  <c r="O86" i="2"/>
  <c r="C86" i="2"/>
  <c r="D29" i="2"/>
  <c r="D13" i="2"/>
  <c r="B39" i="2" l="1"/>
  <c r="B29" i="2"/>
  <c r="B19" i="2"/>
  <c r="B13" i="2"/>
  <c r="P13" i="2" l="1"/>
  <c r="P86" i="2" s="1"/>
  <c r="B86" i="2" l="1"/>
</calcChain>
</file>

<file path=xl/sharedStrings.xml><?xml version="1.0" encoding="utf-8"?>
<sst xmlns="http://schemas.openxmlformats.org/spreadsheetml/2006/main" count="1066" uniqueCount="117">
  <si>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</si>
  <si>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</si>
  <si>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</si>
  <si>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</si>
  <si>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</si>
  <si>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</si>
  <si>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</si>
  <si>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</si>
  <si>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</si>
  <si>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</si>
  <si>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</si>
  <si>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</si>
  <si>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</si>
  <si>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</si>
  <si>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</si>
  <si>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</si>
  <si>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</si>
  <si>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</si>
  <si>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</si>
  <si>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</si>
  <si>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</si>
  <si>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</si>
  <si>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</si>
  <si>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</si>
  <si>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</si>
  <si>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</si>
  <si>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</si>
  <si>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</si>
  <si>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</si>
  <si>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</si>
  <si>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</si>
  <si>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</si>
  <si>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</si>
  <si>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</si>
  <si>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</si>
  <si>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</si>
  <si>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</si>
  <si>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</si>
  <si>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</si>
  <si>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</si>
  <si>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</si>
  <si>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</si>
  <si>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</si>
  <si>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</si>
  <si>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</si>
  <si>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</si>
  <si>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</si>
  <si>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</si>
  <si>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</si>
  <si>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</si>
  <si>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</si>
  <si>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</si>
  <si>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</si>
  <si>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</si>
  <si>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</si>
  <si>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</si>
  <si>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</si>
  <si>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</si>
  <si>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</si>
  <si>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</si>
  <si>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</si>
  <si>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</si>
  <si>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</si>
  <si>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</si>
  <si>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</si>
  <si>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</si>
  <si>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</si>
  <si>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</si>
  <si>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</si>
  <si>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</si>
  <si>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</si>
  <si>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</si>
  <si>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</si>
  <si>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</si>
  <si>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</si>
  <si>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</si>
  <si>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</si>
  <si>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</si>
  <si>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</si>
  <si>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</si>
  <si>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</si>
  <si>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</si>
  <si>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</si>
  <si>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</si>
  <si>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</si>
  <si>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</si>
  <si>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</si>
  <si>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</si>
  <si>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</si>
  <si>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</si>
  <si>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</si>
  <si>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</si>
  <si>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</si>
  <si>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</si>
  <si>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</si>
  <si>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</si>
  <si>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</si>
  <si>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</si>
  <si>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</si>
  <si>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</si>
  <si>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</si>
  <si>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</si>
  <si>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</si>
  <si>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</si>
  <si>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</si>
  <si>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</si>
  <si>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</si>
  <si>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</si>
  <si>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</si>
  <si>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</si>
  <si>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</si>
  <si>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</si>
  <si>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</si>
  <si>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</si>
  <si>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</si>
  <si>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junio  del 2024</t>
  </si>
  <si>
    <t>Fecha de imputacion: Hasta el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</si>
</sst>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15" zoomScaleNormal="115" workbookViewId="0">
      <selection activeCell="A88" sqref="A8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6.85546875" customWidth="1"/>
    <col min="17" max="17" width="11.42578125" customWidth="1"/>
  </cols>
  <sheetData>
    <row r="4" spans="1:17" ht="28.5" customHeight="1" x14ac:dyDescent="0.25">
      <c r="A4" s="25" t="s">
        <v>97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5" spans="1:17" ht="21" customHeight="1" x14ac:dyDescent="0.25">
      <c r="A5" s="27" t="s">
        <v>98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7" ht="15.75" x14ac:dyDescent="0.25">
      <c r="A6" s="32">
        <v>2024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1:17" ht="15.75" customHeight="1" x14ac:dyDescent="0.25">
      <c r="A7" s="34" t="s">
        <v>90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7" ht="15.75" customHeight="1" x14ac:dyDescent="0.25">
      <c r="A8" s="22" t="s">
        <v>76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10" spans="1:17" ht="25.5" customHeight="1" x14ac:dyDescent="0.25">
      <c r="A10" s="29" t="s">
        <v>66</v>
      </c>
      <c r="B10" s="30" t="s">
        <v>92</v>
      </c>
      <c r="C10" s="30" t="s">
        <v>91</v>
      </c>
      <c r="D10" s="23" t="s">
        <v>89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7" x14ac:dyDescent="0.25">
      <c r="A11" s="29"/>
      <c r="B11" s="31"/>
      <c r="C11" s="31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5003068.1099999994</v>
      </c>
      <c r="E13" s="13">
        <f>+E14+E18</f>
        <v>5003068.1099999994</v>
      </c>
      <c r="F13" s="13">
        <f>+F14+F18</f>
        <v>5027595.79</v>
      </c>
      <c r="G13" s="13">
        <f>+G18+G14</f>
        <v>5015749.7700000005</v>
      </c>
      <c r="H13" s="13">
        <f>+H14+H18</f>
        <v>4998423.37</v>
      </c>
      <c r="I13" s="13">
        <f>+I14+I18</f>
        <v>4952331.5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30000236.649999999</v>
      </c>
    </row>
    <row r="14" spans="1:17" x14ac:dyDescent="0.25">
      <c r="A14" s="4" t="s">
        <v>2</v>
      </c>
      <c r="B14" s="12">
        <v>58469338</v>
      </c>
      <c r="C14" s="14" t="s">
        <v>96</v>
      </c>
      <c r="D14" s="12">
        <v>4882161.6399999997</v>
      </c>
      <c r="E14" s="12">
        <v>4882161.6399999997</v>
      </c>
      <c r="F14" s="12">
        <v>4904811.6399999997</v>
      </c>
      <c r="G14" s="12">
        <v>4893872.4800000004</v>
      </c>
      <c r="H14" s="12">
        <v>4877872.4800000004</v>
      </c>
      <c r="I14" s="12">
        <v>4835309.1100000003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29276188.989999998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8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4853662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20">
        <v>1530000</v>
      </c>
      <c r="C18" s="14" t="s">
        <v>96</v>
      </c>
      <c r="D18" s="12">
        <v>120906.47</v>
      </c>
      <c r="E18" s="12">
        <v>120906.47</v>
      </c>
      <c r="F18" s="12">
        <v>122784.15</v>
      </c>
      <c r="G18" s="12">
        <v>121877.29</v>
      </c>
      <c r="H18" s="12">
        <v>120550.89</v>
      </c>
      <c r="I18" s="12">
        <v>117022.39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724047.65999999992</v>
      </c>
    </row>
    <row r="19" spans="1:16" x14ac:dyDescent="0.25">
      <c r="A19" s="3" t="s">
        <v>7</v>
      </c>
      <c r="B19" s="13">
        <f>+B20+B25</f>
        <v>5621336</v>
      </c>
      <c r="C19" s="14" t="s">
        <v>96</v>
      </c>
      <c r="D19" s="14" t="s">
        <v>96</v>
      </c>
      <c r="E19" s="13">
        <f>+E20</f>
        <v>383537.43</v>
      </c>
      <c r="F19" s="13">
        <f>+F20</f>
        <v>182861.2</v>
      </c>
      <c r="G19" s="13">
        <f>+G20</f>
        <v>403534.22</v>
      </c>
      <c r="H19" s="13">
        <f>+H20</f>
        <v>212952.59</v>
      </c>
      <c r="I19" s="13">
        <f>+I20</f>
        <v>396539.7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1579425.14</v>
      </c>
    </row>
    <row r="20" spans="1:16" x14ac:dyDescent="0.25">
      <c r="A20" s="4" t="s">
        <v>8</v>
      </c>
      <c r="B20" s="12">
        <v>3199336</v>
      </c>
      <c r="C20" s="14" t="s">
        <v>96</v>
      </c>
      <c r="D20" s="14" t="s">
        <v>96</v>
      </c>
      <c r="E20" s="12">
        <v>383537.43</v>
      </c>
      <c r="F20" s="12">
        <v>182861.2</v>
      </c>
      <c r="G20" s="12">
        <v>403534.22</v>
      </c>
      <c r="H20" s="12">
        <v>212952.59</v>
      </c>
      <c r="I20" s="12">
        <v>396539.7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1579425.14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2422000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19573366</v>
      </c>
      <c r="C29" s="14" t="s">
        <v>96</v>
      </c>
      <c r="D29" s="13">
        <f>+D30</f>
        <v>758880</v>
      </c>
      <c r="E29" s="13">
        <f>+E30</f>
        <v>759510</v>
      </c>
      <c r="F29" s="13">
        <f>+F30+F36</f>
        <v>2143380</v>
      </c>
      <c r="G29" s="13">
        <f>+G30+G36+G38</f>
        <v>1930117.5</v>
      </c>
      <c r="H29" s="13">
        <f>+H30+H36+H38</f>
        <v>1455288.3800000001</v>
      </c>
      <c r="I29" s="13">
        <f>+I30++I36</f>
        <v>1220200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8267375.8799999999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759510</v>
      </c>
      <c r="F30" s="12">
        <v>758880</v>
      </c>
      <c r="G30" s="12">
        <v>758700</v>
      </c>
      <c r="H30" s="12">
        <v>758880</v>
      </c>
      <c r="I30" s="12">
        <v>758700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4553550</v>
      </c>
    </row>
    <row r="31" spans="1:16" x14ac:dyDescent="0.25">
      <c r="A31" s="4" t="s">
        <v>19</v>
      </c>
      <c r="B31" s="12">
        <v>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1373100</v>
      </c>
      <c r="C32" s="14" t="s">
        <v>96</v>
      </c>
      <c r="D32" s="14" t="s">
        <v>96</v>
      </c>
      <c r="E32" s="14" t="s">
        <v>96</v>
      </c>
      <c r="F32" s="14" t="s">
        <v>96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0</v>
      </c>
    </row>
    <row r="33" spans="1:17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7" x14ac:dyDescent="0.25">
      <c r="A34" s="4" t="s">
        <v>22</v>
      </c>
      <c r="B34" s="12">
        <v>192266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7" x14ac:dyDescent="0.25">
      <c r="A36" s="4" t="s">
        <v>24</v>
      </c>
      <c r="B36" s="12">
        <v>5538000</v>
      </c>
      <c r="C36" s="14" t="s">
        <v>96</v>
      </c>
      <c r="D36" s="14" t="s">
        <v>96</v>
      </c>
      <c r="E36" s="14" t="s">
        <v>96</v>
      </c>
      <c r="F36" s="12">
        <v>1384500</v>
      </c>
      <c r="G36" s="12">
        <v>461500</v>
      </c>
      <c r="H36" s="12">
        <v>492600.08</v>
      </c>
      <c r="I36" s="12">
        <v>461500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2800100.08</v>
      </c>
    </row>
    <row r="37" spans="1:17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7" x14ac:dyDescent="0.25">
      <c r="A38" s="4" t="s">
        <v>26</v>
      </c>
      <c r="B38" s="12">
        <v>3350000</v>
      </c>
      <c r="C38" s="14" t="s">
        <v>96</v>
      </c>
      <c r="D38" s="14" t="s">
        <v>96</v>
      </c>
      <c r="E38" s="14" t="s">
        <v>96</v>
      </c>
      <c r="F38" s="14" t="s">
        <v>96</v>
      </c>
      <c r="G38" s="12">
        <v>709917.5</v>
      </c>
      <c r="H38" s="12">
        <v>203808.3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913725.8</v>
      </c>
    </row>
    <row r="39" spans="1:17" x14ac:dyDescent="0.25">
      <c r="A39" s="3" t="s">
        <v>27</v>
      </c>
      <c r="B39" s="13">
        <f t="shared" ref="B39" si="1">+B40</f>
        <v>13000000</v>
      </c>
      <c r="C39" s="14" t="s">
        <v>96</v>
      </c>
      <c r="D39" s="14" t="s">
        <v>96</v>
      </c>
      <c r="E39" s="13">
        <f>+E40</f>
        <v>818719.2</v>
      </c>
      <c r="F39" s="13">
        <f>+F40</f>
        <v>1970300</v>
      </c>
      <c r="G39" s="13">
        <f>+G40</f>
        <v>970000</v>
      </c>
      <c r="H39" s="13">
        <f>+H40</f>
        <v>53000</v>
      </c>
      <c r="I39" s="13">
        <f>+I40</f>
        <v>1534000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5346019.2</v>
      </c>
    </row>
    <row r="40" spans="1:17" x14ac:dyDescent="0.25">
      <c r="A40" s="4" t="s">
        <v>28</v>
      </c>
      <c r="B40" s="12">
        <v>13000000</v>
      </c>
      <c r="C40" s="14" t="s">
        <v>96</v>
      </c>
      <c r="D40" s="14" t="s">
        <v>96</v>
      </c>
      <c r="E40" s="12">
        <v>818719.2</v>
      </c>
      <c r="F40" s="12">
        <v>1970300</v>
      </c>
      <c r="G40" s="12">
        <v>970000</v>
      </c>
      <c r="H40" s="12">
        <v>53000</v>
      </c>
      <c r="I40" s="12">
        <v>1534000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5346019.2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20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20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20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20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20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20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20">
        <f t="shared" si="0"/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ref="P79:P85" si="2">SUM(D79:O79)</f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2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20">
        <f t="shared" si="2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2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2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20">
        <f t="shared" si="2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2"/>
        <v>0</v>
      </c>
    </row>
    <row r="86" spans="1:16" x14ac:dyDescent="0.25">
      <c r="A86" s="5" t="s">
        <v>65</v>
      </c>
      <c r="B86" s="15">
        <f>+B39+B29+B19+B13</f>
        <v>103047702</v>
      </c>
      <c r="C86" s="15" t="str">
        <f>+C84</f>
        <v>-</v>
      </c>
      <c r="D86" s="21">
        <f>+D13+D29</f>
        <v>5761948.1099999994</v>
      </c>
      <c r="E86" s="21">
        <f>+E39+E29+E19+E13</f>
        <v>6964834.7399999993</v>
      </c>
      <c r="F86" s="21">
        <f>+F39+F29+F19+F13</f>
        <v>9324136.9900000002</v>
      </c>
      <c r="G86" s="21">
        <f>+G39+G29+G19+G13</f>
        <v>8319401.4900000002</v>
      </c>
      <c r="H86" s="21">
        <f>+H39+H29+H19+H13</f>
        <v>6719664.3399999999</v>
      </c>
      <c r="I86" s="21">
        <f>+I39+I29+I19+I13</f>
        <v>8103071.2000000002</v>
      </c>
      <c r="J86" s="15" t="str">
        <f>+J84</f>
        <v>-</v>
      </c>
      <c r="K86" s="15" t="str">
        <f>+K83</f>
        <v>-</v>
      </c>
      <c r="L86" s="15" t="str">
        <f>+L84</f>
        <v>-</v>
      </c>
      <c r="M86" s="15" t="str">
        <f>+M84</f>
        <v>-</v>
      </c>
      <c r="N86" s="15" t="str">
        <f>+N83</f>
        <v>-</v>
      </c>
      <c r="O86" s="15" t="str">
        <f>+O84</f>
        <v>-</v>
      </c>
      <c r="P86" s="15">
        <f>+P39+P29+P19+P13</f>
        <v>45193056.869999997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2024-07-01T18:27:22Z</dcterms:modified>
</cp:coreProperties>
</file>