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4000" windowHeight="9630"/>
  </bookViews>
  <sheets>
    <sheet name="P2 Presupuesto Aprobado-Ejec 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2" l="1"/>
  <c r="D27" i="2"/>
  <c r="D17" i="2"/>
  <c r="D11" i="2"/>
  <c r="C84" i="2" l="1"/>
  <c r="C11" i="2"/>
  <c r="C17" i="2" l="1"/>
  <c r="B37" i="2" l="1"/>
  <c r="B27" i="2"/>
  <c r="B17" i="2"/>
  <c r="B11" i="2"/>
  <c r="H19" i="3" l="1"/>
  <c r="C44" i="3"/>
  <c r="C47" i="3" s="1"/>
  <c r="C37" i="3"/>
  <c r="C27" i="3"/>
  <c r="H11" i="3"/>
  <c r="H6" i="3"/>
  <c r="C17" i="3"/>
  <c r="C8" i="3"/>
  <c r="B84" i="2" l="1"/>
</calcChain>
</file>

<file path=xl/sharedStrings.xml><?xml version="1.0" encoding="utf-8"?>
<sst xmlns="http://schemas.openxmlformats.org/spreadsheetml/2006/main" count="681" uniqueCount="127">
  <si>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</si>
  <si>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</si>
  <si>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</si>
  <si>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</si>
  <si>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</si>
  <si>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</si>
  <si>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</si>
  <si>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</si>
  <si>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</si>
  <si>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</si>
  <si>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</si>
  <si>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</si>
  <si>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</si>
  <si>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</si>
  <si>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</si>
  <si>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</si>
  <si>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</si>
  <si>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</si>
  <si>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</si>
  <si>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</si>
  <si>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</si>
  <si>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</si>
  <si>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</si>
  <si>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</si>
  <si>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</si>
  <si>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</si>
  <si>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</si>
  <si>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</si>
  <si>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</si>
  <si>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</si>
  <si>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</si>
  <si>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</si>
  <si>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</si>
  <si>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</si>
  <si>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</si>
  <si>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</si>
  <si>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</si>
  <si>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</si>
  <si>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</si>
  <si>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</si>
  <si>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</si>
  <si>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</si>
  <si>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</si>
  <si>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</si>
  <si>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</si>
  <si>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</si>
  <si>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</si>
  <si>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</si>
  <si>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</si>
  <si>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</si>
  <si>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</si>
  <si>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</si>
  <si>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</si>
  <si>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</si>
  <si>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</si>
  <si>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</si>
  <si>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</si>
  <si>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</si>
  <si>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</si>
  <si>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</si>
  <si>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</si>
  <si>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</si>
  <si>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</si>
  <si>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</si>
  <si>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</si>
  <si>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</si>
  <si>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</si>
  <si>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</si>
  <si>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</si>
  <si>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</si>
  <si>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</si>
  <si>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</si>
  <si>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</si>
  <si>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</si>
  <si>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</si>
  <si>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</si>
  <si>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</si>
  <si>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</si>
  <si>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</si>
  <si>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</si>
  <si>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</si>
  <si>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</si>
  <si>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</si>
  <si>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</si>
  <si>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</si>
  <si>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</si>
  <si>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</si>
  <si>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</si>
  <si>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</si>
  <si>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</si>
  <si>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</si>
  <si>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</si>
  <si>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</si>
  <si>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</si>
  <si>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</si>
  <si>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</si>
  <si>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</si>
  <si>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</si>
  <si>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</si>
  <si>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</si>
  <si>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</si>
  <si>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</si>
  <si>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</si>
  <si>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</si>
  <si>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</si>
  <si>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</si>
  <si>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</si>
  <si>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</si>
  <si>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</si>
  <si>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</si>
  <si>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</si>
  <si>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</si>
  <si>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</si>
  <si>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</si>
  <si>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</si>
  <si>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2.1.1</t>
  </si>
  <si>
    <t>2.1.4</t>
  </si>
  <si>
    <t>2.1.5</t>
  </si>
  <si>
    <t>2.2.1</t>
  </si>
  <si>
    <t>2.2.6</t>
  </si>
  <si>
    <t>2.3.2</t>
  </si>
  <si>
    <t>2.3.3</t>
  </si>
  <si>
    <t>2.3.5</t>
  </si>
  <si>
    <t>2.3.6</t>
  </si>
  <si>
    <t>2.3.9</t>
  </si>
  <si>
    <t>Fecha de registro: Del  01 de enero del 2025</t>
  </si>
  <si>
    <t>Fecha de imputacion: Hasta el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</si>
</sst>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4" fontId="7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topLeftCell="A76" zoomScale="85" zoomScaleNormal="85" workbookViewId="0">
      <selection activeCell="D85" sqref="D85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2.140625" style="1" customWidth="1"/>
    <col min="7" max="7" width="21.8554687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x14ac:dyDescent="0.35">
      <c r="A4" s="37">
        <v>2025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21.75" customHeight="1" x14ac:dyDescent="0.35">
      <c r="A5" s="33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9" ht="25.5" customHeight="1" x14ac:dyDescent="0.3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9" ht="25.5" customHeight="1" x14ac:dyDescent="0.35">
      <c r="A8" s="34" t="s">
        <v>66</v>
      </c>
      <c r="B8" s="35" t="s">
        <v>92</v>
      </c>
      <c r="C8" s="35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34"/>
      <c r="B9" s="36"/>
      <c r="C9" s="36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8" t="s">
        <v>93</v>
      </c>
      <c r="F11" s="8" t="s">
        <v>93</v>
      </c>
      <c r="G11" s="8" t="s">
        <v>93</v>
      </c>
      <c r="H11" s="8" t="s">
        <v>93</v>
      </c>
      <c r="I11" s="8" t="s">
        <v>93</v>
      </c>
      <c r="J11" s="7"/>
      <c r="K11" s="7"/>
      <c r="L11" s="7"/>
      <c r="M11" s="7"/>
      <c r="N11" s="7"/>
      <c r="O11" s="7"/>
      <c r="P11" s="7"/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8" t="s">
        <v>93</v>
      </c>
      <c r="F12" s="8" t="s">
        <v>93</v>
      </c>
      <c r="G12" s="8" t="s">
        <v>93</v>
      </c>
      <c r="H12" s="8" t="s">
        <v>93</v>
      </c>
      <c r="I12" s="8" t="s">
        <v>93</v>
      </c>
      <c r="J12" s="10"/>
      <c r="K12" s="10"/>
      <c r="L12" s="10"/>
      <c r="M12" s="10"/>
      <c r="N12" s="10"/>
      <c r="O12" s="10"/>
      <c r="P12" s="10"/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/>
      <c r="K13" s="8"/>
      <c r="L13" s="8"/>
      <c r="M13" s="10"/>
      <c r="N13" s="8"/>
      <c r="O13" s="10"/>
      <c r="P13" s="10"/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/>
      <c r="K14" s="8"/>
      <c r="L14" s="8"/>
      <c r="M14" s="10"/>
      <c r="N14" s="8"/>
      <c r="O14" s="8"/>
      <c r="P14" s="10"/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/>
      <c r="K15" s="8"/>
      <c r="L15" s="8"/>
      <c r="M15" s="10"/>
      <c r="N15" s="10"/>
      <c r="O15" s="8"/>
      <c r="P15" s="10"/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8" t="s">
        <v>93</v>
      </c>
      <c r="F16" s="8" t="s">
        <v>93</v>
      </c>
      <c r="G16" s="8" t="s">
        <v>93</v>
      </c>
      <c r="H16" s="8" t="s">
        <v>93</v>
      </c>
      <c r="I16" s="8" t="s">
        <v>93</v>
      </c>
      <c r="J16" s="10"/>
      <c r="K16" s="10"/>
      <c r="L16" s="10"/>
      <c r="M16" s="10"/>
      <c r="N16" s="10"/>
      <c r="O16" s="10"/>
      <c r="P16" s="10"/>
      <c r="Q16" s="10"/>
    </row>
    <row r="17" spans="1:18" x14ac:dyDescent="0.35">
      <c r="A17" s="6" t="s">
        <v>7</v>
      </c>
      <c r="B17" s="7">
        <f>+B18+B23</f>
        <v>6626165</v>
      </c>
      <c r="C17" s="7">
        <f>+C18+C23</f>
        <v>1507500</v>
      </c>
      <c r="D17" s="7">
        <f>+D18+D23</f>
        <v>535846.68999999994</v>
      </c>
      <c r="E17" s="8" t="s">
        <v>93</v>
      </c>
      <c r="F17" s="8" t="s">
        <v>93</v>
      </c>
      <c r="G17" s="8" t="s">
        <v>93</v>
      </c>
      <c r="H17" s="8" t="s">
        <v>93</v>
      </c>
      <c r="I17" s="8" t="s">
        <v>93</v>
      </c>
      <c r="J17" s="7"/>
      <c r="K17" s="7"/>
      <c r="L17" s="7"/>
      <c r="M17" s="7"/>
      <c r="N17" s="7"/>
      <c r="O17" s="7"/>
      <c r="P17" s="7"/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8" t="s">
        <v>93</v>
      </c>
      <c r="F18" s="8" t="s">
        <v>93</v>
      </c>
      <c r="G18" s="8" t="s">
        <v>93</v>
      </c>
      <c r="H18" s="8" t="s">
        <v>93</v>
      </c>
      <c r="I18" s="8" t="s">
        <v>93</v>
      </c>
      <c r="J18" s="10"/>
      <c r="K18" s="10"/>
      <c r="L18" s="10"/>
      <c r="M18" s="10"/>
      <c r="N18" s="10"/>
      <c r="O18" s="10"/>
      <c r="P18" s="10"/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/>
      <c r="K19" s="8"/>
      <c r="L19" s="8"/>
      <c r="M19" s="8"/>
      <c r="N19" s="8"/>
      <c r="O19" s="8"/>
      <c r="P19" s="10"/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/>
      <c r="K20" s="8"/>
      <c r="L20" s="8"/>
      <c r="M20" s="8"/>
      <c r="N20" s="8"/>
      <c r="O20" s="8"/>
      <c r="P20" s="10"/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/>
      <c r="K21" s="8"/>
      <c r="L21" s="8"/>
      <c r="M21" s="8"/>
      <c r="N21" s="8"/>
      <c r="O21" s="8"/>
      <c r="P21" s="10"/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/>
      <c r="K22" s="8"/>
      <c r="L22" s="8"/>
      <c r="M22" s="8"/>
      <c r="N22" s="8"/>
      <c r="O22" s="8"/>
      <c r="P22" s="10"/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/>
      <c r="K23" s="8"/>
      <c r="L23" s="8"/>
      <c r="M23" s="8"/>
      <c r="N23" s="10"/>
      <c r="O23" s="10"/>
      <c r="P23" s="10"/>
    </row>
    <row r="24" spans="1:18" x14ac:dyDescent="0.35">
      <c r="A24" s="9" t="s">
        <v>14</v>
      </c>
      <c r="B24" s="8" t="s">
        <v>93</v>
      </c>
      <c r="C24" s="27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/>
      <c r="K24" s="8"/>
      <c r="L24" s="8"/>
      <c r="M24" s="8"/>
      <c r="N24" s="8"/>
      <c r="O24" s="8"/>
      <c r="P24" s="10"/>
    </row>
    <row r="25" spans="1:18" x14ac:dyDescent="0.35">
      <c r="A25" s="9" t="s">
        <v>15</v>
      </c>
      <c r="B25" s="8" t="s">
        <v>93</v>
      </c>
      <c r="C25" s="27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/>
      <c r="K25" s="8"/>
      <c r="L25" s="8"/>
      <c r="M25" s="8"/>
      <c r="N25" s="8"/>
      <c r="O25" s="8"/>
      <c r="P25" s="10"/>
    </row>
    <row r="26" spans="1:18" x14ac:dyDescent="0.35">
      <c r="A26" s="9" t="s">
        <v>16</v>
      </c>
      <c r="B26" s="8" t="s">
        <v>93</v>
      </c>
      <c r="C26" s="27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/>
      <c r="K26" s="8"/>
      <c r="L26" s="8"/>
      <c r="M26" s="8"/>
      <c r="N26" s="8"/>
      <c r="O26" s="8"/>
      <c r="P26" s="10"/>
    </row>
    <row r="27" spans="1:18" x14ac:dyDescent="0.35">
      <c r="A27" s="6" t="s">
        <v>17</v>
      </c>
      <c r="B27" s="7">
        <f>+B28+B30+B34+B36</f>
        <v>17863000</v>
      </c>
      <c r="C27" s="27" t="s">
        <v>93</v>
      </c>
      <c r="D27" s="7">
        <f>+D28</f>
        <v>758880</v>
      </c>
      <c r="E27" s="8" t="s">
        <v>93</v>
      </c>
      <c r="F27" s="8" t="s">
        <v>93</v>
      </c>
      <c r="G27" s="8" t="s">
        <v>93</v>
      </c>
      <c r="H27" s="8" t="s">
        <v>93</v>
      </c>
      <c r="I27" s="8" t="s">
        <v>93</v>
      </c>
      <c r="J27" s="7"/>
      <c r="K27" s="7"/>
      <c r="L27" s="7"/>
      <c r="M27" s="7"/>
      <c r="N27" s="7"/>
      <c r="O27" s="7"/>
      <c r="P27" s="7"/>
    </row>
    <row r="28" spans="1:18" x14ac:dyDescent="0.35">
      <c r="A28" s="9" t="s">
        <v>18</v>
      </c>
      <c r="B28" s="10">
        <v>9120000</v>
      </c>
      <c r="C28" s="27" t="s">
        <v>93</v>
      </c>
      <c r="D28" s="10">
        <v>758880</v>
      </c>
      <c r="E28" s="8" t="s">
        <v>93</v>
      </c>
      <c r="F28" s="8" t="s">
        <v>93</v>
      </c>
      <c r="G28" s="8" t="s">
        <v>93</v>
      </c>
      <c r="H28" s="8" t="s">
        <v>93</v>
      </c>
      <c r="I28" s="8" t="s">
        <v>93</v>
      </c>
      <c r="J28" s="10"/>
      <c r="K28" s="10"/>
      <c r="L28" s="10"/>
      <c r="M28" s="10"/>
      <c r="N28" s="10"/>
      <c r="O28" s="10"/>
      <c r="P28" s="10"/>
    </row>
    <row r="29" spans="1:18" x14ac:dyDescent="0.35">
      <c r="A29" s="9" t="s">
        <v>19</v>
      </c>
      <c r="B29" s="8" t="s">
        <v>93</v>
      </c>
      <c r="C29" s="27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/>
      <c r="K29" s="8"/>
      <c r="L29" s="8"/>
      <c r="M29" s="8"/>
      <c r="N29" s="10"/>
      <c r="O29" s="8"/>
      <c r="P29" s="10"/>
    </row>
    <row r="30" spans="1:18" x14ac:dyDescent="0.35">
      <c r="A30" s="9" t="s">
        <v>20</v>
      </c>
      <c r="B30" s="10">
        <v>1205000</v>
      </c>
      <c r="C30" s="27" t="s">
        <v>93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/>
      <c r="K30" s="8"/>
      <c r="L30" s="8"/>
      <c r="M30" s="8"/>
      <c r="N30" s="10"/>
      <c r="O30" s="10"/>
      <c r="P30" s="10"/>
    </row>
    <row r="31" spans="1:18" x14ac:dyDescent="0.35">
      <c r="A31" s="9" t="s">
        <v>21</v>
      </c>
      <c r="B31" s="8" t="s">
        <v>93</v>
      </c>
      <c r="C31" s="27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/>
      <c r="K31" s="8"/>
      <c r="L31" s="8"/>
      <c r="M31" s="8"/>
      <c r="N31" s="10"/>
      <c r="O31" s="8"/>
      <c r="P31" s="10"/>
    </row>
    <row r="32" spans="1:18" x14ac:dyDescent="0.35">
      <c r="A32" s="9" t="s">
        <v>22</v>
      </c>
      <c r="B32" s="8" t="s">
        <v>93</v>
      </c>
      <c r="C32" s="27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/>
      <c r="K32" s="8"/>
      <c r="L32" s="8"/>
      <c r="M32" s="8"/>
      <c r="N32" s="8"/>
      <c r="O32" s="8"/>
      <c r="P32" s="10"/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/>
      <c r="K33" s="8"/>
      <c r="L33" s="8"/>
      <c r="M33" s="8"/>
      <c r="N33" s="10"/>
      <c r="O33" s="8"/>
      <c r="P33" s="10"/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8" t="s">
        <v>93</v>
      </c>
      <c r="F34" s="8" t="s">
        <v>93</v>
      </c>
      <c r="G34" s="8" t="s">
        <v>93</v>
      </c>
      <c r="H34" s="8" t="s">
        <v>93</v>
      </c>
      <c r="I34" s="8" t="s">
        <v>93</v>
      </c>
      <c r="J34" s="10"/>
      <c r="K34" s="10"/>
      <c r="L34" s="10"/>
      <c r="M34" s="8"/>
      <c r="N34" s="10"/>
      <c r="O34" s="10"/>
      <c r="P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/>
      <c r="K35" s="8"/>
      <c r="L35" s="8"/>
      <c r="M35" s="8"/>
      <c r="N35" s="8"/>
      <c r="O35" s="8"/>
      <c r="P35" s="10"/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8" t="s">
        <v>93</v>
      </c>
      <c r="G36" s="8" t="s">
        <v>93</v>
      </c>
      <c r="H36" s="8" t="s">
        <v>93</v>
      </c>
      <c r="I36" s="8" t="s">
        <v>93</v>
      </c>
      <c r="J36" s="10"/>
      <c r="K36" s="10"/>
      <c r="L36" s="8"/>
      <c r="M36" s="8"/>
      <c r="N36" s="10"/>
      <c r="O36" s="10"/>
      <c r="P36" s="10"/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8" t="s">
        <v>93</v>
      </c>
      <c r="F37" s="8" t="s">
        <v>93</v>
      </c>
      <c r="G37" s="8" t="s">
        <v>93</v>
      </c>
      <c r="H37" s="8" t="s">
        <v>93</v>
      </c>
      <c r="I37" s="8" t="s">
        <v>93</v>
      </c>
      <c r="J37" s="7"/>
      <c r="K37" s="7"/>
      <c r="L37" s="7"/>
      <c r="M37" s="7"/>
      <c r="N37" s="7"/>
      <c r="O37" s="7"/>
      <c r="P37" s="7"/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8" t="s">
        <v>93</v>
      </c>
      <c r="F38" s="8" t="s">
        <v>93</v>
      </c>
      <c r="G38" s="8" t="s">
        <v>93</v>
      </c>
      <c r="H38" s="8" t="s">
        <v>93</v>
      </c>
      <c r="I38" s="8" t="s">
        <v>93</v>
      </c>
      <c r="J38" s="10"/>
      <c r="K38" s="10"/>
      <c r="L38" s="10"/>
      <c r="M38" s="10"/>
      <c r="N38" s="10"/>
      <c r="O38" s="10"/>
      <c r="P38" s="10"/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/>
      <c r="K39" s="8"/>
      <c r="L39" s="8"/>
      <c r="M39" s="8"/>
      <c r="N39" s="8"/>
      <c r="O39" s="8"/>
      <c r="P39" s="10"/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/>
      <c r="K40" s="8"/>
      <c r="L40" s="8"/>
      <c r="M40" s="8"/>
      <c r="N40" s="8"/>
      <c r="O40" s="8"/>
      <c r="P40" s="10"/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/>
      <c r="K41" s="8"/>
      <c r="L41" s="8"/>
      <c r="M41" s="8"/>
      <c r="N41" s="8"/>
      <c r="O41" s="8"/>
      <c r="P41" s="10"/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/>
      <c r="K42" s="8"/>
      <c r="L42" s="8"/>
      <c r="M42" s="8"/>
      <c r="N42" s="8"/>
      <c r="O42" s="8"/>
      <c r="P42" s="10"/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/>
      <c r="K43" s="8"/>
      <c r="L43" s="8"/>
      <c r="M43" s="8"/>
      <c r="N43" s="8"/>
      <c r="O43" s="8"/>
      <c r="P43" s="10"/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/>
      <c r="K44" s="8"/>
      <c r="L44" s="8"/>
      <c r="M44" s="8"/>
      <c r="N44" s="8"/>
      <c r="O44" s="8"/>
      <c r="P44" s="10"/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/>
      <c r="K45" s="8"/>
      <c r="L45" s="8"/>
      <c r="M45" s="8"/>
      <c r="N45" s="8"/>
      <c r="O45" s="8"/>
      <c r="P45" s="10"/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/>
      <c r="K46" s="8"/>
      <c r="L46" s="8"/>
      <c r="M46" s="8"/>
      <c r="N46" s="8"/>
      <c r="O46" s="8"/>
      <c r="P46" s="10"/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/>
      <c r="K47" s="8"/>
      <c r="L47" s="8"/>
      <c r="M47" s="8"/>
      <c r="N47" s="8"/>
      <c r="O47" s="8"/>
      <c r="P47" s="10"/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/>
      <c r="K48" s="8"/>
      <c r="L48" s="8"/>
      <c r="M48" s="8"/>
      <c r="N48" s="8"/>
      <c r="O48" s="8"/>
      <c r="P48" s="10"/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/>
      <c r="K49" s="8"/>
      <c r="L49" s="8"/>
      <c r="M49" s="8"/>
      <c r="N49" s="8"/>
      <c r="O49" s="8"/>
      <c r="P49" s="10"/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/>
      <c r="K50" s="8"/>
      <c r="L50" s="8"/>
      <c r="M50" s="8"/>
      <c r="N50" s="8"/>
      <c r="O50" s="8"/>
      <c r="P50" s="10"/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/>
      <c r="K51" s="8"/>
      <c r="L51" s="8"/>
      <c r="M51" s="8"/>
      <c r="N51" s="8"/>
      <c r="O51" s="8"/>
      <c r="P51" s="10"/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/>
      <c r="K52" s="8"/>
      <c r="L52" s="8"/>
      <c r="M52" s="8"/>
      <c r="N52" s="8"/>
      <c r="O52" s="8"/>
      <c r="P52" s="10"/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/>
      <c r="K53" s="8"/>
      <c r="L53" s="8"/>
      <c r="M53" s="8"/>
      <c r="N53" s="8"/>
      <c r="O53" s="8"/>
      <c r="P53" s="10"/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/>
      <c r="K54" s="8"/>
      <c r="L54" s="8"/>
      <c r="M54" s="8"/>
      <c r="N54" s="8"/>
      <c r="O54" s="8"/>
      <c r="P54" s="10"/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/>
      <c r="K55" s="8"/>
      <c r="L55" s="8"/>
      <c r="M55" s="8"/>
      <c r="N55" s="8"/>
      <c r="O55" s="8"/>
      <c r="P55" s="10"/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/>
      <c r="K56" s="8"/>
      <c r="L56" s="8"/>
      <c r="M56" s="8"/>
      <c r="N56" s="8"/>
      <c r="O56" s="8"/>
      <c r="P56" s="10"/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/>
      <c r="K57" s="8"/>
      <c r="L57" s="8"/>
      <c r="M57" s="8"/>
      <c r="N57" s="8"/>
      <c r="O57" s="8"/>
      <c r="P57" s="10"/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/>
      <c r="K58" s="8"/>
      <c r="L58" s="8"/>
      <c r="M58" s="8"/>
      <c r="N58" s="8"/>
      <c r="O58" s="8"/>
      <c r="P58" s="10"/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/>
      <c r="K59" s="8"/>
      <c r="L59" s="8"/>
      <c r="M59" s="8"/>
      <c r="N59" s="8"/>
      <c r="O59" s="8"/>
      <c r="P59" s="10"/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/>
      <c r="K60" s="8"/>
      <c r="L60" s="8"/>
      <c r="M60" s="8"/>
      <c r="N60" s="8"/>
      <c r="O60" s="8"/>
      <c r="P60" s="10"/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/>
      <c r="K61" s="8"/>
      <c r="L61" s="8"/>
      <c r="M61" s="8"/>
      <c r="N61" s="8"/>
      <c r="O61" s="8"/>
      <c r="P61" s="10"/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/>
      <c r="K62" s="8"/>
      <c r="L62" s="8"/>
      <c r="M62" s="8"/>
      <c r="N62" s="8"/>
      <c r="O62" s="8"/>
      <c r="P62" s="10"/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/>
      <c r="K63" s="8"/>
      <c r="L63" s="8"/>
      <c r="M63" s="8"/>
      <c r="N63" s="8"/>
      <c r="O63" s="7"/>
      <c r="P63" s="7"/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/>
      <c r="K64" s="8"/>
      <c r="L64" s="8"/>
      <c r="M64" s="8"/>
      <c r="N64" s="8"/>
      <c r="O64" s="10"/>
      <c r="P64" s="10"/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/>
      <c r="K65" s="8"/>
      <c r="L65" s="8"/>
      <c r="M65" s="8"/>
      <c r="N65" s="8"/>
      <c r="O65" s="8"/>
      <c r="P65" s="10"/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/>
      <c r="K66" s="8"/>
      <c r="L66" s="8"/>
      <c r="M66" s="8"/>
      <c r="N66" s="8"/>
      <c r="O66" s="8"/>
      <c r="P66" s="10"/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/>
      <c r="K67" s="8"/>
      <c r="L67" s="8"/>
      <c r="M67" s="8"/>
      <c r="N67" s="8"/>
      <c r="O67" s="8"/>
      <c r="P67" s="10"/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/>
      <c r="K68" s="8"/>
      <c r="L68" s="8"/>
      <c r="M68" s="8"/>
      <c r="N68" s="8"/>
      <c r="O68" s="8"/>
      <c r="P68" s="10"/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/>
      <c r="K69" s="8"/>
      <c r="L69" s="8"/>
      <c r="M69" s="8"/>
      <c r="N69" s="8"/>
      <c r="O69" s="8"/>
      <c r="P69" s="10"/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/>
      <c r="K70" s="8"/>
      <c r="L70" s="8"/>
      <c r="M70" s="8"/>
      <c r="N70" s="8"/>
      <c r="O70" s="8"/>
      <c r="P70" s="10"/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/>
      <c r="K71" s="8"/>
      <c r="L71" s="8"/>
      <c r="M71" s="8"/>
      <c r="N71" s="8"/>
      <c r="O71" s="8"/>
      <c r="P71" s="10"/>
    </row>
    <row r="72" spans="1:16" x14ac:dyDescent="0.35">
      <c r="A72" s="9" t="s">
        <v>62</v>
      </c>
      <c r="B72" s="27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/>
      <c r="K72" s="8"/>
      <c r="L72" s="8"/>
      <c r="M72" s="8"/>
      <c r="N72" s="8"/>
      <c r="O72" s="8"/>
      <c r="P72" s="10"/>
    </row>
    <row r="73" spans="1:16" x14ac:dyDescent="0.35">
      <c r="A73" s="9" t="s">
        <v>63</v>
      </c>
      <c r="B73" s="27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/>
      <c r="K73" s="8"/>
      <c r="L73" s="8"/>
      <c r="M73" s="8"/>
      <c r="N73" s="8"/>
      <c r="O73" s="8"/>
      <c r="P73" s="10"/>
    </row>
    <row r="74" spans="1:16" x14ac:dyDescent="0.35">
      <c r="A74" s="9" t="s">
        <v>64</v>
      </c>
      <c r="B74" s="27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/>
      <c r="K74" s="8"/>
      <c r="L74" s="8"/>
      <c r="M74" s="8"/>
      <c r="N74" s="8"/>
      <c r="O74" s="8"/>
      <c r="P74" s="10"/>
    </row>
    <row r="75" spans="1:16" x14ac:dyDescent="0.35">
      <c r="A75" s="4" t="s">
        <v>67</v>
      </c>
      <c r="B75" s="27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/>
      <c r="K75" s="8"/>
      <c r="L75" s="8"/>
      <c r="M75" s="8"/>
      <c r="N75" s="8"/>
      <c r="O75" s="8"/>
      <c r="P75" s="10"/>
    </row>
    <row r="76" spans="1:16" x14ac:dyDescent="0.35">
      <c r="A76" s="6" t="s">
        <v>68</v>
      </c>
      <c r="B76" s="27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/>
      <c r="K76" s="8"/>
      <c r="L76" s="8"/>
      <c r="M76" s="8"/>
      <c r="N76" s="8"/>
      <c r="O76" s="8"/>
      <c r="P76" s="10"/>
    </row>
    <row r="77" spans="1:16" x14ac:dyDescent="0.35">
      <c r="A77" s="9" t="s">
        <v>69</v>
      </c>
      <c r="B77" s="27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/>
      <c r="K77" s="8"/>
      <c r="L77" s="8"/>
      <c r="M77" s="8"/>
      <c r="N77" s="8"/>
      <c r="O77" s="8"/>
      <c r="P77" s="10"/>
    </row>
    <row r="78" spans="1:16" x14ac:dyDescent="0.35">
      <c r="A78" s="9" t="s">
        <v>70</v>
      </c>
      <c r="B78" s="27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/>
      <c r="K78" s="8"/>
      <c r="L78" s="8"/>
      <c r="M78" s="8"/>
      <c r="N78" s="8"/>
      <c r="O78" s="8"/>
      <c r="P78" s="10"/>
    </row>
    <row r="79" spans="1:16" x14ac:dyDescent="0.35">
      <c r="A79" s="6" t="s">
        <v>71</v>
      </c>
      <c r="B79" s="27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/>
      <c r="K79" s="8"/>
      <c r="L79" s="8"/>
      <c r="M79" s="8"/>
      <c r="N79" s="8"/>
      <c r="O79" s="8"/>
      <c r="P79" s="10"/>
    </row>
    <row r="80" spans="1:16" x14ac:dyDescent="0.35">
      <c r="A80" s="9" t="s">
        <v>72</v>
      </c>
      <c r="B80" s="27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/>
      <c r="K80" s="8"/>
      <c r="L80" s="8"/>
      <c r="M80" s="8"/>
      <c r="N80" s="8"/>
      <c r="O80" s="8"/>
      <c r="P80" s="10"/>
    </row>
    <row r="81" spans="1:16" x14ac:dyDescent="0.35">
      <c r="A81" s="9" t="s">
        <v>73</v>
      </c>
      <c r="B81" s="27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/>
      <c r="K81" s="8"/>
      <c r="L81" s="8"/>
      <c r="M81" s="8"/>
      <c r="N81" s="8"/>
      <c r="O81" s="8"/>
      <c r="P81" s="10"/>
    </row>
    <row r="82" spans="1:16" x14ac:dyDescent="0.35">
      <c r="A82" s="6" t="s">
        <v>74</v>
      </c>
      <c r="B82" s="27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/>
      <c r="K82" s="8"/>
      <c r="L82" s="8"/>
      <c r="M82" s="8"/>
      <c r="N82" s="8"/>
      <c r="O82" s="8"/>
      <c r="P82" s="10"/>
    </row>
    <row r="83" spans="1:16" x14ac:dyDescent="0.35">
      <c r="A83" s="9" t="s">
        <v>75</v>
      </c>
      <c r="B83" s="27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/>
      <c r="K83" s="8"/>
      <c r="L83" s="8"/>
      <c r="M83" s="8"/>
      <c r="N83" s="8"/>
      <c r="O83" s="8"/>
      <c r="P83" s="10"/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/>
      <c r="F84" s="15"/>
      <c r="G84" s="15"/>
      <c r="H84" s="15"/>
      <c r="I84" s="15"/>
      <c r="J84" s="14"/>
      <c r="K84" s="14"/>
      <c r="L84" s="14"/>
      <c r="M84" s="14"/>
      <c r="N84" s="14"/>
      <c r="O84" s="14"/>
      <c r="P84" s="14"/>
    </row>
    <row r="85" spans="1:16" x14ac:dyDescent="0.35">
      <c r="A85" s="1" t="s">
        <v>125</v>
      </c>
    </row>
    <row r="86" spans="1:16" x14ac:dyDescent="0.35">
      <c r="A86" s="1" t="s">
        <v>126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7"/>
  <sheetViews>
    <sheetView topLeftCell="A10" workbookViewId="0">
      <selection activeCell="D19" sqref="D19"/>
    </sheetView>
  </sheetViews>
  <sheetFormatPr baseColWidth="10" defaultRowHeight="21" x14ac:dyDescent="0.35"/>
  <cols>
    <col min="2" max="2" width="11.42578125" style="25"/>
    <col min="3" max="3" width="21.5703125" style="25" customWidth="1"/>
    <col min="4" max="4" width="11.42578125" style="25"/>
    <col min="8" max="8" width="20.28515625" customWidth="1"/>
  </cols>
  <sheetData>
    <row r="4" spans="2:8" x14ac:dyDescent="0.35">
      <c r="G4" s="23" t="s">
        <v>118</v>
      </c>
      <c r="H4" s="24">
        <v>721515</v>
      </c>
    </row>
    <row r="5" spans="2:8" x14ac:dyDescent="0.35">
      <c r="H5" s="24">
        <v>2165</v>
      </c>
    </row>
    <row r="6" spans="2:8" x14ac:dyDescent="0.35">
      <c r="B6" s="23" t="s">
        <v>115</v>
      </c>
      <c r="C6" s="24">
        <v>2178051</v>
      </c>
      <c r="H6" s="26">
        <f>SUM(H4:H5)</f>
        <v>723680</v>
      </c>
    </row>
    <row r="7" spans="2:8" x14ac:dyDescent="0.35">
      <c r="C7" s="24">
        <v>1833370</v>
      </c>
    </row>
    <row r="8" spans="2:8" x14ac:dyDescent="0.35">
      <c r="C8" s="26">
        <f>SUM(C6:C7)</f>
        <v>4011421</v>
      </c>
      <c r="H8" s="24">
        <v>227125</v>
      </c>
    </row>
    <row r="9" spans="2:8" x14ac:dyDescent="0.35">
      <c r="G9" s="23" t="s">
        <v>119</v>
      </c>
      <c r="H9" s="24">
        <v>-1000000</v>
      </c>
    </row>
    <row r="10" spans="2:8" x14ac:dyDescent="0.35">
      <c r="H10" s="24">
        <v>-1422000</v>
      </c>
    </row>
    <row r="11" spans="2:8" x14ac:dyDescent="0.35">
      <c r="H11" s="26">
        <f>SUM(H8:H10)</f>
        <v>-2194875</v>
      </c>
    </row>
    <row r="12" spans="2:8" x14ac:dyDescent="0.35">
      <c r="B12" s="23" t="s">
        <v>116</v>
      </c>
      <c r="C12" s="26">
        <v>315838</v>
      </c>
    </row>
    <row r="14" spans="2:8" x14ac:dyDescent="0.35">
      <c r="C14" s="24"/>
      <c r="G14" s="23" t="s">
        <v>120</v>
      </c>
      <c r="H14" s="26">
        <v>17700</v>
      </c>
    </row>
    <row r="15" spans="2:8" x14ac:dyDescent="0.35">
      <c r="B15" s="23" t="s">
        <v>117</v>
      </c>
      <c r="C15" s="24">
        <v>99963</v>
      </c>
    </row>
    <row r="16" spans="2:8" x14ac:dyDescent="0.35">
      <c r="C16" s="24">
        <v>6947</v>
      </c>
      <c r="H16" s="24">
        <v>-25523</v>
      </c>
    </row>
    <row r="17" spans="2:8" x14ac:dyDescent="0.35">
      <c r="C17" s="26">
        <f>SUM(C15:C16)</f>
        <v>106910</v>
      </c>
      <c r="G17" s="23" t="s">
        <v>121</v>
      </c>
      <c r="H17" s="24">
        <v>-168099</v>
      </c>
    </row>
    <row r="18" spans="2:8" x14ac:dyDescent="0.35">
      <c r="H18" s="24">
        <v>206910</v>
      </c>
    </row>
    <row r="19" spans="2:8" x14ac:dyDescent="0.35">
      <c r="H19" s="26">
        <f>SUM(H16:H18)</f>
        <v>13288</v>
      </c>
    </row>
    <row r="21" spans="2:8" x14ac:dyDescent="0.35">
      <c r="G21" s="23" t="s">
        <v>123</v>
      </c>
      <c r="H21" s="26">
        <v>37760</v>
      </c>
    </row>
    <row r="22" spans="2:8" x14ac:dyDescent="0.35">
      <c r="B22" s="25" t="s">
        <v>122</v>
      </c>
      <c r="C22" s="26">
        <v>-192266</v>
      </c>
    </row>
    <row r="25" spans="2:8" x14ac:dyDescent="0.35">
      <c r="B25" s="25">
        <v>2.37</v>
      </c>
      <c r="C25" s="24">
        <v>119290</v>
      </c>
    </row>
    <row r="26" spans="2:8" x14ac:dyDescent="0.35">
      <c r="C26" s="24">
        <v>141085</v>
      </c>
    </row>
    <row r="27" spans="2:8" x14ac:dyDescent="0.35">
      <c r="C27" s="26">
        <f>SUM(C25:C26)</f>
        <v>260375</v>
      </c>
    </row>
    <row r="30" spans="2:8" x14ac:dyDescent="0.35">
      <c r="B30" s="25" t="s">
        <v>124</v>
      </c>
      <c r="C30" s="24">
        <v>-297287</v>
      </c>
    </row>
    <row r="31" spans="2:8" x14ac:dyDescent="0.35">
      <c r="C31" s="24">
        <v>1000000</v>
      </c>
    </row>
    <row r="32" spans="2:8" x14ac:dyDescent="0.35">
      <c r="C32" s="24">
        <v>2250</v>
      </c>
    </row>
    <row r="33" spans="3:3" x14ac:dyDescent="0.35">
      <c r="C33" s="24">
        <v>121830</v>
      </c>
    </row>
    <row r="34" spans="3:3" x14ac:dyDescent="0.35">
      <c r="C34" s="24">
        <v>28320</v>
      </c>
    </row>
    <row r="35" spans="3:3" x14ac:dyDescent="0.35">
      <c r="C35" s="24">
        <v>-50000</v>
      </c>
    </row>
    <row r="36" spans="3:3" x14ac:dyDescent="0.35">
      <c r="C36" s="24">
        <v>97350</v>
      </c>
    </row>
    <row r="37" spans="3:3" x14ac:dyDescent="0.35">
      <c r="C37" s="26">
        <f>SUM(C30:C36)</f>
        <v>902463</v>
      </c>
    </row>
    <row r="40" spans="3:3" x14ac:dyDescent="0.35">
      <c r="C40" s="24">
        <v>20000000</v>
      </c>
    </row>
    <row r="44" spans="3:3" x14ac:dyDescent="0.35">
      <c r="C44" s="24">
        <f>+C8+C12+C17+C22+C27+C37+H6+H11+H14+H19+H21</f>
        <v>4002294</v>
      </c>
    </row>
    <row r="47" spans="3:3" x14ac:dyDescent="0.35">
      <c r="C47" s="24">
        <f>+C40+C44</f>
        <v>24002294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2024-09-02T14:20:14Z</cp:lastPrinted>
  <dcterms:created xsi:type="dcterms:W3CDTF">2021-07-29T18:58:50Z</dcterms:created>
  <dcterms:modified xsi:type="dcterms:W3CDTF">2025-02-05T21:13:43Z</dcterms:modified>
</cp:coreProperties>
</file>