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M39" i="2"/>
  <c r="M19" i="2"/>
  <c r="M13" i="2"/>
  <c r="M86" i="2" l="1"/>
  <c r="L29" i="2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N86" i="2" l="1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<sst xmlns="http://schemas.openxmlformats.org/spreadsheetml/2006/main" count="1009" uniqueCount="117">
  <si>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</si>
  <si>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</si>
  <si>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</si>
  <si>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</si>
  <si>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</si>
  <si>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</si>
  <si>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</si>
  <si>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</si>
  <si>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</si>
  <si>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</si>
  <si>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</si>
  <si>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</si>
  <si>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</si>
  <si>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</si>
  <si>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</si>
  <si>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</si>
  <si>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</si>
  <si>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</si>
  <si>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</si>
  <si>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</si>
  <si>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</si>
  <si>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</si>
  <si>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</si>
  <si>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</si>
  <si>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</si>
  <si>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</si>
  <si>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</si>
  <si>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</si>
  <si>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</si>
  <si>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</si>
  <si>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</si>
  <si>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</si>
  <si>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</si>
  <si>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</si>
  <si>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</si>
  <si>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</si>
  <si>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</si>
  <si>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</si>
  <si>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</si>
  <si>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</si>
  <si>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</si>
  <si>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</si>
  <si>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</si>
  <si>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</si>
  <si>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</si>
  <si>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</si>
  <si>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</si>
  <si>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</si>
  <si>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</si>
  <si>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</si>
  <si>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</si>
  <si>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</si>
  <si>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</si>
  <si>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</si>
  <si>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</si>
  <si>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</si>
  <si>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</si>
  <si>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</si>
  <si>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</si>
  <si>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</si>
  <si>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</si>
  <si>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</si>
  <si>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</si>
  <si>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</si>
  <si>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</si>
  <si>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</si>
  <si>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</si>
  <si>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</si>
  <si>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</si>
  <si>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</si>
  <si>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</si>
  <si>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</si>
  <si>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</si>
  <si>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</si>
  <si>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</si>
  <si>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</si>
  <si>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</si>
  <si>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</si>
  <si>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</si>
  <si>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</si>
  <si>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</si>
  <si>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</si>
  <si>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</si>
  <si>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</si>
  <si>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</si>
  <si>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</si>
  <si>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</si>
  <si>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</si>
  <si>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</si>
  <si>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</si>
  <si>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</si>
  <si>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</si>
  <si>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</si>
  <si>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</si>
  <si>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</si>
  <si>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</si>
  <si>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</si>
  <si>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</si>
  <si>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</si>
  <si>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</si>
  <si>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</si>
  <si>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</si>
  <si>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</si>
  <si>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</si>
  <si>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</si>
  <si>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</si>
  <si>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</si>
  <si>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</si>
  <si>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</si>
  <si>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</si>
  <si>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</si>
  <si>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</si>
  <si>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</si>
  <si>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</si>
  <si>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</si>
  <si>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Octubre del 2023</t>
  </si>
  <si>
    <t>Fecha de imputacion: Hasta el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</si>
</sst>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45" zoomScaleNormal="145" workbookViewId="0">
      <selection activeCell="I49" sqref="I49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21">
        <f>+M14+M18</f>
        <v>4943897.1099999994</v>
      </c>
      <c r="N13" s="14" t="s">
        <v>96</v>
      </c>
      <c r="O13" s="14" t="s">
        <v>96</v>
      </c>
      <c r="P13" s="13">
        <f>SUM(D13:O13)</f>
        <v>49398294.580000006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4" t="s">
        <v>96</v>
      </c>
      <c r="O14" s="14" t="s">
        <v>96</v>
      </c>
      <c r="P14" s="20">
        <f>SUM(D14:O14)</f>
        <v>48190851.82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4" t="s">
        <v>96</v>
      </c>
      <c r="O18" s="14" t="s">
        <v>96</v>
      </c>
      <c r="P18" s="20">
        <f t="shared" si="1"/>
        <v>1207442.76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14" t="s">
        <v>96</v>
      </c>
      <c r="O19" s="14" t="s">
        <v>96</v>
      </c>
      <c r="P19" s="13">
        <f t="shared" si="1"/>
        <v>1995574.8800000001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4" t="s">
        <v>96</v>
      </c>
      <c r="O20" s="14" t="s">
        <v>96</v>
      </c>
      <c r="P20" s="20">
        <f t="shared" si="1"/>
        <v>1995574.8800000001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14" t="s">
        <v>96</v>
      </c>
      <c r="O29" s="14" t="s">
        <v>96</v>
      </c>
      <c r="P29" s="13">
        <f t="shared" si="1"/>
        <v>14364899.65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4" t="s">
        <v>96</v>
      </c>
      <c r="O30" s="14" t="s">
        <v>96</v>
      </c>
      <c r="P30" s="20">
        <f t="shared" si="1"/>
        <v>7590690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4" t="s">
        <v>96</v>
      </c>
      <c r="O36" s="14" t="s">
        <v>96</v>
      </c>
      <c r="P36" s="20">
        <f t="shared" si="1"/>
        <v>4615000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7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 t="shared" ref="H39:M39" si="4">+H40</f>
        <v>29730</v>
      </c>
      <c r="I39" s="21">
        <f t="shared" si="4"/>
        <v>1147379</v>
      </c>
      <c r="J39" s="21">
        <f t="shared" si="4"/>
        <v>356180</v>
      </c>
      <c r="K39" s="21">
        <f t="shared" si="4"/>
        <v>655409</v>
      </c>
      <c r="L39" s="21">
        <f t="shared" si="4"/>
        <v>1337080</v>
      </c>
      <c r="M39" s="21">
        <f t="shared" si="4"/>
        <v>589000</v>
      </c>
      <c r="N39" s="14" t="s">
        <v>96</v>
      </c>
      <c r="O39" s="14" t="s">
        <v>96</v>
      </c>
      <c r="P39" s="13">
        <f t="shared" si="1"/>
        <v>7165641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4" t="s">
        <v>96</v>
      </c>
      <c r="O40" s="14" t="s">
        <v>96</v>
      </c>
      <c r="P40" s="20">
        <f t="shared" si="1"/>
        <v>7165641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1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5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5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5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5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5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5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5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5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6">+E39+E29+E19+E13</f>
        <v>6378324.7999999998</v>
      </c>
      <c r="F86" s="24">
        <f t="shared" si="6"/>
        <v>9559864.1999999993</v>
      </c>
      <c r="G86" s="24">
        <f t="shared" si="6"/>
        <v>6880912.5299999993</v>
      </c>
      <c r="H86" s="24">
        <f t="shared" si="6"/>
        <v>6432814.0999999996</v>
      </c>
      <c r="I86" s="24">
        <f t="shared" si="6"/>
        <v>7677927.3100000005</v>
      </c>
      <c r="J86" s="15">
        <f t="shared" si="6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 t="str">
        <f>+N82</f>
        <v>-</v>
      </c>
      <c r="O86" s="15" t="str">
        <f>+O82</f>
        <v>-</v>
      </c>
      <c r="P86" s="15">
        <f t="shared" ref="P86" si="7">+P39+P29+P19+P13</f>
        <v>72924410.109999999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2023-11-10T17:07:52Z</dcterms:modified>
</cp:coreProperties>
</file>