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C29" i="2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I86" i="2" l="1"/>
  <c r="J86" i="2"/>
  <c r="K86" i="2"/>
  <c r="L86" i="2"/>
  <c r="M86" i="2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<sst xmlns="http://schemas.openxmlformats.org/spreadsheetml/2006/main" count="1065" uniqueCount="117">
  <si>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</si>
  <si>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</si>
  <si>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</si>
  <si>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</si>
  <si>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</si>
  <si>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</si>
  <si>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</si>
  <si>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</si>
  <si>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</si>
  <si>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</si>
  <si>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</si>
  <si>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</si>
  <si>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</si>
  <si>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</si>
  <si>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</si>
  <si>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</si>
  <si>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</si>
  <si>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</si>
  <si>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</si>
  <si>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</si>
  <si>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</si>
  <si>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</si>
  <si>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</si>
  <si>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</si>
  <si>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</si>
  <si>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</si>
  <si>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</si>
  <si>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</si>
  <si>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</si>
  <si>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</si>
  <si>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</si>
  <si>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</si>
  <si>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</si>
  <si>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</si>
  <si>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</si>
  <si>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</si>
  <si>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</si>
  <si>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</si>
  <si>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</si>
  <si>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</si>
  <si>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</si>
  <si>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</si>
  <si>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</si>
  <si>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</si>
  <si>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</si>
  <si>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</si>
  <si>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</si>
  <si>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</si>
  <si>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</si>
  <si>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</si>
  <si>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</si>
  <si>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</si>
  <si>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</si>
  <si>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</si>
  <si>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</si>
  <si>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</si>
  <si>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</si>
  <si>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</si>
  <si>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</si>
  <si>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</si>
  <si>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</si>
  <si>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</si>
  <si>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</si>
  <si>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</si>
  <si>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</si>
  <si>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</si>
  <si>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</si>
  <si>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</si>
  <si>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</si>
  <si>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</si>
  <si>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</si>
  <si>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</si>
  <si>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</si>
  <si>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</si>
  <si>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</si>
  <si>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</si>
  <si>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</si>
  <si>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</si>
  <si>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</si>
  <si>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</si>
  <si>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</si>
  <si>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</si>
  <si>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</si>
  <si>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</si>
  <si>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</si>
  <si>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</si>
  <si>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</si>
  <si>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</si>
  <si>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</si>
  <si>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</si>
  <si>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</si>
  <si>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</si>
  <si>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</si>
  <si>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</si>
  <si>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</si>
  <si>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</si>
  <si>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</si>
  <si>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</si>
  <si>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</si>
  <si>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</si>
  <si>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</si>
  <si>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</si>
  <si>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</si>
  <si>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</si>
  <si>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</si>
  <si>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</si>
  <si>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</si>
  <si>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</si>
  <si>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</si>
  <si>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</si>
  <si>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</si>
  <si>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</si>
  <si>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</si>
  <si>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</si>
  <si>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</si>
  <si>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Mayo del 2023</t>
  </si>
  <si>
    <t>Fecha de imputacion: Hasta el 31 de Mayo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</si>
</sst>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G73" zoomScale="130" zoomScaleNormal="130" workbookViewId="0">
      <selection activeCell="H41" sqref="H4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3">
        <f>+F14+F18</f>
        <v>4911047.3</v>
      </c>
      <c r="G13" s="13">
        <f>+G14+G18</f>
        <v>4863347.1499999994</v>
      </c>
      <c r="H13" s="13">
        <f>+H14+H18</f>
        <v>4933832.62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24602321.669999998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2">
        <v>4790356.78</v>
      </c>
      <c r="G14" s="12">
        <v>4744011.6399999997</v>
      </c>
      <c r="H14" s="12">
        <v>4813311.6399999997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24000393.620000001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2">
        <v>120690.52</v>
      </c>
      <c r="G18" s="12">
        <v>119335.51</v>
      </c>
      <c r="H18" s="12">
        <v>120520.98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601928.05000000005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3">
        <f>+F20</f>
        <v>250236.19</v>
      </c>
      <c r="G19" s="13">
        <f>+G20</f>
        <v>171365.38</v>
      </c>
      <c r="H19" s="13">
        <f>+H20</f>
        <v>248871.48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869410.55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2">
        <v>250236.19</v>
      </c>
      <c r="G20" s="12">
        <v>171365.38</v>
      </c>
      <c r="H20" s="12">
        <v>248871.48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869410.55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13">
        <f>+D30</f>
        <v>758880</v>
      </c>
      <c r="E29" s="13">
        <f>+E30</f>
        <v>758520</v>
      </c>
      <c r="F29" s="13">
        <f>+F30+F32+F36+F38</f>
        <v>2893040.71</v>
      </c>
      <c r="G29" s="13">
        <f>+G30+G36</f>
        <v>1220200</v>
      </c>
      <c r="H29" s="13">
        <f>+H30+H36</f>
        <v>1220380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6851020.71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2">
        <v>758880</v>
      </c>
      <c r="G30" s="12">
        <v>758700</v>
      </c>
      <c r="H30" s="12">
        <v>758880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3793860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14" t="s">
        <v>96</v>
      </c>
      <c r="E32" s="14" t="s">
        <v>96</v>
      </c>
      <c r="F32" s="12">
        <v>428083.94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2">
        <v>1384500</v>
      </c>
      <c r="G36" s="12">
        <v>461500</v>
      </c>
      <c r="H36" s="12">
        <v>461500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2307500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14" t="s">
        <v>96</v>
      </c>
      <c r="E38" s="14" t="s">
        <v>96</v>
      </c>
      <c r="F38" s="12">
        <v>321576.77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321576.77</v>
      </c>
    </row>
    <row r="39" spans="1:16" x14ac:dyDescent="0.25">
      <c r="A39" s="3" t="s">
        <v>27</v>
      </c>
      <c r="B39" s="13">
        <f t="shared" ref="B39:G39" si="1">+B40</f>
        <v>10760000</v>
      </c>
      <c r="C39" s="13">
        <f t="shared" si="1"/>
        <v>1240000</v>
      </c>
      <c r="D39" s="13">
        <f t="shared" si="1"/>
        <v>445503</v>
      </c>
      <c r="E39" s="13">
        <f t="shared" si="1"/>
        <v>473820</v>
      </c>
      <c r="F39" s="13">
        <f t="shared" si="1"/>
        <v>1505540</v>
      </c>
      <c r="G39" s="13">
        <f t="shared" si="1"/>
        <v>626000</v>
      </c>
      <c r="H39" s="13">
        <f>+H40</f>
        <v>29730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3080593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2">
        <v>1505540</v>
      </c>
      <c r="G40" s="12">
        <v>626000</v>
      </c>
      <c r="H40" s="12">
        <v>29730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3080593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+C39+C29+C19</f>
        <v>-695000</v>
      </c>
      <c r="D86" s="15">
        <f>+D39+D29+D13</f>
        <v>6151430.2999999998</v>
      </c>
      <c r="E86" s="15">
        <f>+E39+E29+E19+E13</f>
        <v>6378324.7999999998</v>
      </c>
      <c r="F86" s="15">
        <f>+F39+F29+F19+F13</f>
        <v>9559864.1999999993</v>
      </c>
      <c r="G86" s="15">
        <f>+G39+G29+G19+G13</f>
        <v>6880912.5299999993</v>
      </c>
      <c r="H86" s="15">
        <f>+H39+H29+H19+H13</f>
        <v>6432814.0999999996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3">+P39+P29+P19+P13</f>
        <v>35403345.93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2023-06-02T13:46:13Z</dcterms:modified>
</cp:coreProperties>
</file>