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  <sheet name="Hoja1" sheetId="3" r:id="rId2"/>
    <sheet name="Hoja2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J39" i="2" l="1"/>
  <c r="J86" i="2" s="1"/>
  <c r="J19" i="2"/>
  <c r="J13" i="2"/>
  <c r="I86" i="2" l="1"/>
  <c r="I39" i="2" l="1"/>
  <c r="I29" i="2"/>
  <c r="I19" i="2"/>
  <c r="I13" i="2"/>
  <c r="H86" i="2" l="1"/>
  <c r="H39" i="2" l="1"/>
  <c r="H29" i="2"/>
  <c r="H19" i="2"/>
  <c r="H13" i="2"/>
  <c r="G29" i="2" l="1"/>
  <c r="G39" i="2" l="1"/>
  <c r="G86" i="2"/>
  <c r="G19" i="2"/>
  <c r="G13" i="2"/>
  <c r="F29" i="2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E86" i="2" s="1"/>
  <c r="D13" i="2"/>
  <c r="P13" i="2" s="1"/>
  <c r="P39" i="2" l="1"/>
  <c r="F86" i="2"/>
  <c r="D29" i="2"/>
  <c r="P29" i="2" s="1"/>
  <c r="D19" i="2"/>
  <c r="P19" i="2" s="1"/>
  <c r="D86" i="2"/>
  <c r="B39" i="2"/>
  <c r="B29" i="2"/>
  <c r="B19" i="2"/>
  <c r="B13" i="2"/>
  <c r="P86" i="2" l="1"/>
  <c r="B86" i="2"/>
</calcChain>
</file>

<file path=xl/sharedStrings.xml><?xml version="1.0" encoding="utf-8"?>
<sst xmlns="http://schemas.openxmlformats.org/spreadsheetml/2006/main" count="1047" uniqueCount="117">
  <si>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</si>
  <si>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</si>
  <si>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</si>
  <si>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</si>
  <si>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</si>
  <si>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</si>
  <si>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</si>
  <si>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</si>
  <si>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</si>
  <si>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</si>
  <si>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</si>
  <si>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</si>
  <si>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</si>
  <si>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</si>
  <si>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</si>
  <si>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</si>
  <si>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</si>
  <si>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</si>
  <si>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</si>
  <si>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</si>
  <si>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</si>
  <si>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</si>
  <si>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</si>
  <si>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</si>
  <si>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</si>
  <si>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</si>
  <si>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</si>
  <si>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</si>
  <si>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</si>
  <si>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</si>
  <si>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</si>
  <si>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</si>
  <si>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</si>
  <si>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</si>
  <si>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</si>
  <si>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</si>
  <si>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</si>
  <si>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</si>
  <si>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</si>
  <si>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</si>
  <si>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</si>
  <si>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</si>
  <si>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</si>
  <si>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</si>
  <si>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</si>
  <si>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</si>
  <si>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</si>
  <si>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</si>
  <si>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</si>
  <si>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</si>
  <si>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</si>
  <si>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</si>
  <si>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</si>
  <si>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</si>
  <si>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</si>
  <si>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</si>
  <si>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</si>
  <si>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</si>
  <si>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</si>
  <si>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</si>
  <si>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</si>
  <si>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</si>
  <si>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</si>
  <si>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</si>
  <si>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</si>
  <si>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</si>
  <si>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</si>
  <si>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</si>
  <si>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</si>
  <si>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</si>
  <si>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</si>
  <si>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</si>
  <si>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</si>
  <si>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</si>
  <si>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</si>
  <si>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</si>
  <si>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</si>
  <si>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</si>
  <si>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</si>
  <si>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</si>
  <si>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</si>
  <si>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</si>
  <si>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</si>
  <si>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</si>
  <si>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</si>
  <si>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</si>
  <si>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</si>
  <si>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</si>
  <si>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</si>
  <si>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</si>
  <si>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</si>
  <si>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</si>
  <si>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</si>
  <si>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</si>
  <si>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</si>
  <si>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</si>
  <si>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</si>
  <si>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</si>
  <si>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</si>
  <si>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</si>
  <si>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</si>
  <si>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</si>
  <si>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</si>
  <si>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</si>
  <si>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</si>
  <si>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</si>
  <si>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</si>
  <si>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</si>
  <si>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</si>
  <si>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</si>
  <si>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</si>
  <si>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</si>
  <si>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</si>
  <si>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 xml:space="preserve">                             Licdo. CRUCITO OTAÑO DIAZ</t>
  </si>
  <si>
    <t xml:space="preserve">                               Capitan Fragata Contador, ARD,</t>
  </si>
  <si>
    <t>Fecha de registro: Del 01 de Julio del 2022</t>
  </si>
  <si>
    <t>Fecha de imputacion: Hasta el 31 de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</si>
</sst>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15" zoomScaleNormal="115" workbookViewId="0">
      <selection activeCell="A90" sqref="A9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 t="shared" ref="D13:I13" si="0">+D14+D18</f>
        <v>4984256.1500000004</v>
      </c>
      <c r="E13" s="13">
        <f t="shared" si="0"/>
        <v>4991856.1500000004</v>
      </c>
      <c r="F13" s="13">
        <f t="shared" si="0"/>
        <v>4979782.8699999992</v>
      </c>
      <c r="G13" s="13">
        <f t="shared" si="0"/>
        <v>4982431.5699999994</v>
      </c>
      <c r="H13" s="13">
        <f t="shared" si="0"/>
        <v>4982431.5699999994</v>
      </c>
      <c r="I13" s="13">
        <f t="shared" si="0"/>
        <v>4967920.71</v>
      </c>
      <c r="J13" s="13">
        <f>+J14+J18</f>
        <v>4967920.71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34856599.729999997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2">
        <v>4856624.5999999996</v>
      </c>
      <c r="G14" s="12">
        <v>4859024.5999999996</v>
      </c>
      <c r="H14" s="12">
        <v>4859024.5999999996</v>
      </c>
      <c r="I14" s="12">
        <v>4845624.5999999996</v>
      </c>
      <c r="J14" s="12">
        <v>4845624.5999999996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33994727.660000004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2">
        <v>123158.27</v>
      </c>
      <c r="G18" s="12">
        <v>123406.97</v>
      </c>
      <c r="H18" s="12">
        <v>123406.97</v>
      </c>
      <c r="I18" s="12">
        <v>122296.11</v>
      </c>
      <c r="J18" s="12">
        <v>122296.11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1"/>
        <v>861872.07</v>
      </c>
    </row>
    <row r="19" spans="1:16" x14ac:dyDescent="0.25">
      <c r="A19" s="3" t="s">
        <v>7</v>
      </c>
      <c r="B19" s="13">
        <f>+B20+B28</f>
        <v>2900000</v>
      </c>
      <c r="C19" s="14" t="s">
        <v>96</v>
      </c>
      <c r="D19" s="13">
        <f>+D20</f>
        <v>176098.21</v>
      </c>
      <c r="E19" s="14" t="s">
        <v>96</v>
      </c>
      <c r="F19" s="13">
        <f>+F20</f>
        <v>210552.69</v>
      </c>
      <c r="G19" s="13">
        <f>+G20</f>
        <v>184057.95</v>
      </c>
      <c r="H19" s="13">
        <f>+H20</f>
        <v>202671.09</v>
      </c>
      <c r="I19" s="13">
        <f>+I20</f>
        <v>177725.38</v>
      </c>
      <c r="J19" s="13">
        <f>+J20</f>
        <v>191211.5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1"/>
        <v>1142316.82</v>
      </c>
    </row>
    <row r="20" spans="1:16" x14ac:dyDescent="0.25">
      <c r="A20" s="4" t="s">
        <v>8</v>
      </c>
      <c r="B20" s="12">
        <v>2400000</v>
      </c>
      <c r="C20" s="14" t="s">
        <v>96</v>
      </c>
      <c r="D20" s="12">
        <v>176098.21</v>
      </c>
      <c r="E20" s="14" t="s">
        <v>96</v>
      </c>
      <c r="F20" s="12">
        <v>210552.69</v>
      </c>
      <c r="G20" s="12">
        <v>184057.95</v>
      </c>
      <c r="H20" s="12">
        <v>202671.09</v>
      </c>
      <c r="I20" s="12">
        <v>177725.38</v>
      </c>
      <c r="J20" s="12">
        <v>191211.5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1"/>
        <v>1142316.82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19742139</v>
      </c>
      <c r="C29" s="14" t="s">
        <v>96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3">
        <f>+G30+G32+G34+G36+G38</f>
        <v>1511034.2</v>
      </c>
      <c r="H29" s="13">
        <f>+H30+H36</f>
        <v>1692486.7</v>
      </c>
      <c r="I29" s="13">
        <f>+I30+I36</f>
        <v>1220196.3999999999</v>
      </c>
      <c r="J29" s="13">
        <f>+J30+J32+J34+J36+J38</f>
        <v>2320019.2599999998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1"/>
        <v>10878204.26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2">
        <v>759986.7</v>
      </c>
      <c r="G30" s="12">
        <v>758696.4</v>
      </c>
      <c r="H30" s="12">
        <v>759986.7</v>
      </c>
      <c r="I30" s="12">
        <v>758696.4</v>
      </c>
      <c r="J30" s="12">
        <v>759986.7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1"/>
        <v>5316036</v>
      </c>
    </row>
    <row r="31" spans="1:16" x14ac:dyDescent="0.25">
      <c r="A31" s="4" t="s">
        <v>19</v>
      </c>
      <c r="B31" s="12">
        <v>50000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1500000</v>
      </c>
      <c r="C32" s="12">
        <v>250000</v>
      </c>
      <c r="D32" s="14" t="s">
        <v>96</v>
      </c>
      <c r="E32" s="14" t="s">
        <v>96</v>
      </c>
      <c r="F32" s="12">
        <v>352324.4</v>
      </c>
      <c r="G32" s="12">
        <v>239717</v>
      </c>
      <c r="H32" s="14" t="s">
        <v>96</v>
      </c>
      <c r="I32" s="14" t="s">
        <v>96</v>
      </c>
      <c r="J32" s="12">
        <v>705640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1297681.3999999999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250000</v>
      </c>
      <c r="D34" s="14" t="s">
        <v>96</v>
      </c>
      <c r="E34" s="14" t="s">
        <v>96</v>
      </c>
      <c r="F34" s="12">
        <v>70446</v>
      </c>
      <c r="G34" s="12">
        <v>120596</v>
      </c>
      <c r="H34" s="14" t="s">
        <v>96</v>
      </c>
      <c r="I34" s="14" t="s">
        <v>96</v>
      </c>
      <c r="J34" s="12">
        <v>176362.56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367404.56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5642139</v>
      </c>
      <c r="C36" s="14" t="s">
        <v>96</v>
      </c>
      <c r="D36" s="14" t="s">
        <v>96</v>
      </c>
      <c r="E36" s="14" t="s">
        <v>96</v>
      </c>
      <c r="F36" s="12">
        <v>1304702.5</v>
      </c>
      <c r="G36" s="12">
        <v>162515.5</v>
      </c>
      <c r="H36" s="12">
        <v>932500</v>
      </c>
      <c r="I36" s="12">
        <v>461500</v>
      </c>
      <c r="J36" s="12">
        <v>461500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1"/>
        <v>3322718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3030000</v>
      </c>
      <c r="C38" s="14" t="s">
        <v>96</v>
      </c>
      <c r="D38" s="14" t="s">
        <v>96</v>
      </c>
      <c r="E38" s="14" t="s">
        <v>96</v>
      </c>
      <c r="F38" s="12">
        <v>128325</v>
      </c>
      <c r="G38" s="12">
        <v>229509.3</v>
      </c>
      <c r="H38" s="14" t="s">
        <v>96</v>
      </c>
      <c r="I38" s="14" t="s">
        <v>96</v>
      </c>
      <c r="J38" s="12">
        <v>216530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1"/>
        <v>574364.30000000005</v>
      </c>
    </row>
    <row r="39" spans="1:16" x14ac:dyDescent="0.25">
      <c r="A39" s="3" t="s">
        <v>27</v>
      </c>
      <c r="B39" s="13">
        <f>+B40</f>
        <v>5760000</v>
      </c>
      <c r="C39" s="14" t="s">
        <v>96</v>
      </c>
      <c r="D39" s="14" t="s">
        <v>96</v>
      </c>
      <c r="E39" s="14" t="s">
        <v>96</v>
      </c>
      <c r="F39" s="21">
        <f>+F40</f>
        <v>1338290</v>
      </c>
      <c r="G39" s="21">
        <f>+G40</f>
        <v>578405</v>
      </c>
      <c r="H39" s="21">
        <f>+H40</f>
        <v>483156</v>
      </c>
      <c r="I39" s="21">
        <f>+I40</f>
        <v>479140</v>
      </c>
      <c r="J39" s="21">
        <f>+J40</f>
        <v>439300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3318291</v>
      </c>
    </row>
    <row r="40" spans="1:16" x14ac:dyDescent="0.25">
      <c r="A40" s="4" t="s">
        <v>28</v>
      </c>
      <c r="B40" s="12">
        <v>5760000</v>
      </c>
      <c r="C40" s="14" t="s">
        <v>96</v>
      </c>
      <c r="D40" s="14" t="s">
        <v>96</v>
      </c>
      <c r="E40" s="14" t="s">
        <v>96</v>
      </c>
      <c r="F40" s="22">
        <v>1338290</v>
      </c>
      <c r="G40" s="12">
        <v>578405</v>
      </c>
      <c r="H40" s="12">
        <v>483156</v>
      </c>
      <c r="I40" s="12">
        <v>479140</v>
      </c>
      <c r="J40" s="12">
        <v>439300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1"/>
        <v>3318291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1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1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2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2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v>0</v>
      </c>
      <c r="D86" s="15">
        <f>+D29+D19+D13</f>
        <v>5920341.0600000005</v>
      </c>
      <c r="E86" s="15">
        <f>+E29+E13</f>
        <v>5750552.5500000007</v>
      </c>
      <c r="F86" s="15">
        <f>+F39+F29+F19+F13</f>
        <v>9144410.1600000001</v>
      </c>
      <c r="G86" s="15">
        <f>+G39+G29+G19+G13</f>
        <v>7255928.7199999988</v>
      </c>
      <c r="H86" s="15">
        <f>+H39+H29+H19+H13</f>
        <v>7360745.3599999994</v>
      </c>
      <c r="I86" s="15">
        <f>+I39+I29+I19+I13</f>
        <v>6844982.4900000002</v>
      </c>
      <c r="J86" s="15">
        <f>+J39+J29+J19+J13</f>
        <v>7918451.4699999997</v>
      </c>
      <c r="K86" s="15"/>
      <c r="L86" s="15"/>
      <c r="M86" s="15"/>
      <c r="N86" s="15"/>
      <c r="O86" s="15"/>
      <c r="P86" s="15">
        <f t="shared" si="2"/>
        <v>50195411.810000002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113</v>
      </c>
      <c r="F107" s="17"/>
      <c r="G107" s="17"/>
    </row>
    <row r="108" spans="1:7" x14ac:dyDescent="0.25">
      <c r="A108" s="19" t="s">
        <v>108</v>
      </c>
      <c r="E108" t="s">
        <v>114</v>
      </c>
    </row>
    <row r="109" spans="1:7" x14ac:dyDescent="0.25">
      <c r="A109" s="19" t="s">
        <v>109</v>
      </c>
      <c r="E109" t="s">
        <v>110</v>
      </c>
    </row>
    <row r="110" spans="1:7" x14ac:dyDescent="0.25">
      <c r="A110" s="19" t="s">
        <v>111</v>
      </c>
      <c r="E110" t="s">
        <v>112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2"/>
  <sheetViews>
    <sheetView workbookViewId="0">
      <selection activeCell="B25" sqref="B25"/>
    </sheetView>
  </sheetViews>
  <sheetFormatPr baseColWidth="10" defaultRowHeight="15" x14ac:dyDescent="0.25"/>
  <cols>
    <col min="3" max="3" width="21.7109375" customWidth="1"/>
    <col min="4" max="4" width="19.5703125" customWidth="1"/>
    <col min="5" max="5" width="20.7109375" customWidth="1"/>
  </cols>
  <sheetData>
    <row r="5" spans="3:5" x14ac:dyDescent="0.25">
      <c r="C5" s="12"/>
      <c r="E5" s="12"/>
    </row>
    <row r="6" spans="3:5" x14ac:dyDescent="0.25">
      <c r="C6" s="12"/>
      <c r="E6" s="12"/>
    </row>
    <row r="7" spans="3:5" x14ac:dyDescent="0.25">
      <c r="C7" s="12"/>
      <c r="E7" s="12"/>
    </row>
    <row r="8" spans="3:5" x14ac:dyDescent="0.25">
      <c r="C8" s="12"/>
      <c r="E8" s="12"/>
    </row>
    <row r="9" spans="3:5" x14ac:dyDescent="0.25">
      <c r="C9" s="12"/>
    </row>
    <row r="10" spans="3:5" x14ac:dyDescent="0.25">
      <c r="C10" s="12"/>
      <c r="E10" s="12"/>
    </row>
    <row r="11" spans="3:5" x14ac:dyDescent="0.25">
      <c r="C11" s="12"/>
      <c r="E11" s="12"/>
    </row>
    <row r="12" spans="3:5" x14ac:dyDescent="0.25">
      <c r="E1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33"/>
  <sheetViews>
    <sheetView topLeftCell="A16" workbookViewId="0">
      <selection activeCell="A32" sqref="A32"/>
    </sheetView>
  </sheetViews>
  <sheetFormatPr baseColWidth="10" defaultRowHeight="15" x14ac:dyDescent="0.25"/>
  <sheetData>
    <row r="8" spans="3:3" x14ac:dyDescent="0.25">
      <c r="C8" s="12"/>
    </row>
    <row r="9" spans="3:3" x14ac:dyDescent="0.25">
      <c r="C9" s="12"/>
    </row>
    <row r="10" spans="3:3" x14ac:dyDescent="0.25">
      <c r="C10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2022-01-13T15:59:05Z</cp:lastPrinted>
  <dcterms:created xsi:type="dcterms:W3CDTF">2021-07-29T18:58:50Z</dcterms:created>
  <dcterms:modified xsi:type="dcterms:W3CDTF">2022-08-01T18:38:01Z</dcterms:modified>
</cp:coreProperties>
</file>