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baez\Desktop\"/>
    </mc:Choice>
  </mc:AlternateContent>
  <bookViews>
    <workbookView xWindow="0" yWindow="0" windowWidth="20490" windowHeight="70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2" l="1"/>
  <c r="M39" i="2"/>
  <c r="M19" i="2"/>
  <c r="M13" i="2"/>
  <c r="M86" i="2" l="1"/>
  <c r="L29" i="2"/>
  <c r="L39" i="2" l="1"/>
  <c r="L19" i="2"/>
  <c r="L13" i="2"/>
  <c r="L86" i="2" l="1"/>
  <c r="K39" i="2"/>
  <c r="K29" i="2"/>
  <c r="K13" i="2"/>
  <c r="K19" i="2"/>
  <c r="K86" i="2" l="1"/>
  <c r="J39" i="2"/>
  <c r="J29" i="2"/>
  <c r="J19" i="2"/>
  <c r="J13" i="2"/>
  <c r="J86" i="2" l="1"/>
  <c r="I29" i="2"/>
  <c r="C86" i="2" l="1"/>
  <c r="C65" i="2"/>
  <c r="I39" i="2"/>
  <c r="I86" i="2" s="1"/>
  <c r="I19" i="2"/>
  <c r="I13" i="2"/>
  <c r="C29" i="2" l="1"/>
  <c r="H29" i="2" l="1"/>
  <c r="H39" i="2"/>
  <c r="H86" i="2" s="1"/>
  <c r="H19" i="2" l="1"/>
  <c r="H13" i="2"/>
  <c r="G39" i="2" l="1"/>
  <c r="G86" i="2" s="1"/>
  <c r="G29" i="2"/>
  <c r="G19" i="2"/>
  <c r="G13" i="2"/>
  <c r="F29" i="2" l="1"/>
  <c r="F39" i="2" l="1"/>
  <c r="F86" i="2" s="1"/>
  <c r="F19" i="2"/>
  <c r="F13" i="2"/>
  <c r="E39" i="2" l="1"/>
  <c r="E29" i="2"/>
  <c r="E19" i="2"/>
  <c r="E13" i="2"/>
  <c r="E86" i="2" l="1"/>
  <c r="D39" i="2"/>
  <c r="D86" i="2" s="1"/>
  <c r="N86" i="2" l="1"/>
  <c r="O86" i="2"/>
  <c r="C19" i="2"/>
  <c r="C39" i="2"/>
  <c r="D29" i="2"/>
  <c r="D13" i="2"/>
  <c r="B39" i="2" l="1"/>
  <c r="B29" i="2"/>
  <c r="B19" i="2"/>
  <c r="B13" i="2"/>
  <c r="P14" i="2" l="1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13" i="2" l="1"/>
  <c r="P39" i="2"/>
  <c r="P29" i="2"/>
  <c r="P19" i="2"/>
  <c r="P86" i="2" l="1"/>
  <c r="B86" i="2"/>
</calcChain>
</file>

<file path=xl/sharedStrings.xml><?xml version="1.0" encoding="utf-8"?>
<sst xmlns="http://schemas.openxmlformats.org/spreadsheetml/2006/main" count="1009" uniqueCount="117">
  <si>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</si>
  <si>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</si>
  <si>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</si>
  <si>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</si>
  <si>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</si>
  <si>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</si>
  <si>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</si>
  <si>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</si>
  <si>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</si>
  <si>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</si>
  <si>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</si>
  <si>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</si>
  <si>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</si>
  <si>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</si>
  <si>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</si>
  <si>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</si>
  <si>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</si>
  <si>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</si>
  <si>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</si>
  <si>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</si>
  <si>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</si>
  <si>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</si>
  <si>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</si>
  <si>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</si>
  <si>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</si>
  <si>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</si>
  <si>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</si>
  <si>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</si>
  <si>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</si>
  <si>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</si>
  <si>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</si>
  <si>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</si>
  <si>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</si>
  <si>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</si>
  <si>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</si>
  <si>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</si>
  <si>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</si>
  <si>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</si>
  <si>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</si>
  <si>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</si>
  <si>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</si>
  <si>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</si>
  <si>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</si>
  <si>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</si>
  <si>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</si>
  <si>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</si>
  <si>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</si>
  <si>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</si>
  <si>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</si>
  <si>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</si>
  <si>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</si>
  <si>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</si>
  <si>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</si>
  <si>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</si>
  <si>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</si>
  <si>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</si>
  <si>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</si>
  <si>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</si>
  <si>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</si>
  <si>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</si>
  <si>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</si>
  <si>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</si>
  <si>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</si>
  <si>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</si>
  <si>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</si>
  <si>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</si>
  <si>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</si>
  <si>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</si>
  <si>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</si>
  <si>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</si>
  <si>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</si>
  <si>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</si>
  <si>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</si>
  <si>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</si>
  <si>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</si>
  <si>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</si>
  <si>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</si>
  <si>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</si>
  <si>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</si>
  <si>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</si>
  <si>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</si>
  <si>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</si>
  <si>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</si>
  <si>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</si>
  <si>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</si>
  <si>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</si>
  <si>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</si>
  <si>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</si>
  <si>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</si>
  <si>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</si>
  <si>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</si>
  <si>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</si>
  <si>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</si>
  <si>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</si>
  <si>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</si>
  <si>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</si>
  <si>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</si>
  <si>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</si>
  <si>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</si>
  <si>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</si>
  <si>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</si>
  <si>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</si>
  <si>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</si>
  <si>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</si>
  <si>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</si>
  <si>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</si>
  <si>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</si>
  <si>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</si>
  <si>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</si>
  <si>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</si>
  <si>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</si>
  <si>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Coronel, ERD, (DEM).</t>
  </si>
  <si>
    <t xml:space="preserve">                                      Director Financiero</t>
  </si>
  <si>
    <t xml:space="preserve">                                           Autorizado</t>
  </si>
  <si>
    <t xml:space="preserve">                             Licdo. ELVIS A.  MUÑOZ PERALTA</t>
  </si>
  <si>
    <t>Fecha de registro: Del  01 de Octubre del 2023</t>
  </si>
  <si>
    <t>Fecha de imputacion: Hasta el 31 de Octubre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</si>
</sst>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9" fillId="0" borderId="0" xfId="0" applyFont="1" applyAlignment="1">
      <alignment horizontal="center"/>
    </xf>
    <xf numFmtId="43" fontId="8" fillId="2" borderId="2" xfId="1" applyFont="1" applyFill="1" applyBorder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1637109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145" zoomScaleNormal="145" workbookViewId="0">
      <selection activeCell="I49" sqref="I49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8" t="s">
        <v>97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21" customHeight="1" x14ac:dyDescent="0.25">
      <c r="A5" s="30" t="s">
        <v>98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ht="15.75" x14ac:dyDescent="0.25">
      <c r="A6" s="35">
        <v>2023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</row>
    <row r="7" spans="1:17" ht="15.75" customHeight="1" x14ac:dyDescent="0.25">
      <c r="A7" s="37" t="s">
        <v>90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</row>
    <row r="8" spans="1:17" ht="15.75" customHeight="1" x14ac:dyDescent="0.25">
      <c r="A8" s="25" t="s">
        <v>76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</row>
    <row r="10" spans="1:17" ht="25.5" customHeight="1" x14ac:dyDescent="0.25">
      <c r="A10" s="32" t="s">
        <v>66</v>
      </c>
      <c r="B10" s="33" t="s">
        <v>92</v>
      </c>
      <c r="C10" s="33" t="s">
        <v>91</v>
      </c>
      <c r="D10" s="26" t="s">
        <v>89</v>
      </c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</row>
    <row r="11" spans="1:17" x14ac:dyDescent="0.25">
      <c r="A11" s="32"/>
      <c r="B11" s="34"/>
      <c r="C11" s="34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64853000</v>
      </c>
      <c r="C13" s="14" t="s">
        <v>96</v>
      </c>
      <c r="D13" s="21">
        <f t="shared" ref="D13:I13" si="0">+D14+D18</f>
        <v>4947047.3</v>
      </c>
      <c r="E13" s="21">
        <f t="shared" si="0"/>
        <v>4947047.3</v>
      </c>
      <c r="F13" s="21">
        <f t="shared" si="0"/>
        <v>4911047.3</v>
      </c>
      <c r="G13" s="21">
        <f t="shared" si="0"/>
        <v>4863347.1499999994</v>
      </c>
      <c r="H13" s="21">
        <f t="shared" si="0"/>
        <v>4933832.62</v>
      </c>
      <c r="I13" s="21">
        <f t="shared" si="0"/>
        <v>4937832.62</v>
      </c>
      <c r="J13" s="21">
        <f>+J14+J18</f>
        <v>4975024.0599999996</v>
      </c>
      <c r="K13" s="21">
        <f>+K14+K18</f>
        <v>4975024.0599999996</v>
      </c>
      <c r="L13" s="21">
        <f>+L14+L18</f>
        <v>4964195.0599999996</v>
      </c>
      <c r="M13" s="21">
        <f>+M14+M18</f>
        <v>4943897.1099999994</v>
      </c>
      <c r="N13" s="14" t="s">
        <v>96</v>
      </c>
      <c r="O13" s="14" t="s">
        <v>96</v>
      </c>
      <c r="P13" s="13">
        <f>SUM(D13:O13)</f>
        <v>49398294.580000006</v>
      </c>
    </row>
    <row r="14" spans="1:17" x14ac:dyDescent="0.25">
      <c r="A14" s="4" t="s">
        <v>2</v>
      </c>
      <c r="B14" s="12">
        <v>58452000</v>
      </c>
      <c r="C14" s="14" t="s">
        <v>96</v>
      </c>
      <c r="D14" s="22">
        <v>4826356.78</v>
      </c>
      <c r="E14" s="22">
        <v>4826356.78</v>
      </c>
      <c r="F14" s="22">
        <v>4790356.78</v>
      </c>
      <c r="G14" s="22">
        <v>4744011.6399999997</v>
      </c>
      <c r="H14" s="22">
        <v>4813311.6399999997</v>
      </c>
      <c r="I14" s="22">
        <v>4817311.6399999997</v>
      </c>
      <c r="J14" s="12">
        <v>4853661.6399999997</v>
      </c>
      <c r="K14" s="12">
        <v>4853661.6399999997</v>
      </c>
      <c r="L14" s="12">
        <v>4843661.6399999997</v>
      </c>
      <c r="M14" s="12">
        <v>4822161.6399999997</v>
      </c>
      <c r="N14" s="14" t="s">
        <v>96</v>
      </c>
      <c r="O14" s="14" t="s">
        <v>96</v>
      </c>
      <c r="P14" s="20">
        <f>SUM(D14:O14)</f>
        <v>48190851.82</v>
      </c>
    </row>
    <row r="15" spans="1:17" x14ac:dyDescent="0.25">
      <c r="A15" s="4" t="s">
        <v>3</v>
      </c>
      <c r="B15" s="14" t="s">
        <v>96</v>
      </c>
      <c r="C15" s="14" t="s">
        <v>96</v>
      </c>
      <c r="D15" s="23" t="s">
        <v>96</v>
      </c>
      <c r="E15" s="23" t="s">
        <v>96</v>
      </c>
      <c r="F15" s="23" t="s">
        <v>96</v>
      </c>
      <c r="G15" s="23" t="s">
        <v>96</v>
      </c>
      <c r="H15" s="23" t="s">
        <v>96</v>
      </c>
      <c r="I15" s="23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1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23" t="s">
        <v>96</v>
      </c>
      <c r="E16" s="23" t="s">
        <v>96</v>
      </c>
      <c r="F16" s="23" t="s">
        <v>96</v>
      </c>
      <c r="G16" s="23" t="s">
        <v>96</v>
      </c>
      <c r="H16" s="23" t="s">
        <v>96</v>
      </c>
      <c r="I16" s="23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1"/>
        <v>0</v>
      </c>
      <c r="Q16" s="8"/>
    </row>
    <row r="17" spans="1:16" x14ac:dyDescent="0.25">
      <c r="A17" s="4" t="s">
        <v>5</v>
      </c>
      <c r="B17" s="12">
        <v>4871000</v>
      </c>
      <c r="C17" s="14" t="s">
        <v>96</v>
      </c>
      <c r="D17" s="23" t="s">
        <v>96</v>
      </c>
      <c r="E17" s="23" t="s">
        <v>96</v>
      </c>
      <c r="F17" s="23" t="s">
        <v>96</v>
      </c>
      <c r="G17" s="23" t="s">
        <v>96</v>
      </c>
      <c r="H17" s="23" t="s">
        <v>96</v>
      </c>
      <c r="I17" s="23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1"/>
        <v>0</v>
      </c>
    </row>
    <row r="18" spans="1:16" x14ac:dyDescent="0.25">
      <c r="A18" s="4" t="s">
        <v>6</v>
      </c>
      <c r="B18" s="12">
        <v>1530000</v>
      </c>
      <c r="C18" s="14" t="s">
        <v>96</v>
      </c>
      <c r="D18" s="22">
        <v>120690.52</v>
      </c>
      <c r="E18" s="22">
        <v>120690.52</v>
      </c>
      <c r="F18" s="22">
        <v>120690.52</v>
      </c>
      <c r="G18" s="22">
        <v>119335.51</v>
      </c>
      <c r="H18" s="22">
        <v>120520.98</v>
      </c>
      <c r="I18" s="22">
        <v>120520.98</v>
      </c>
      <c r="J18" s="12">
        <v>121362.42</v>
      </c>
      <c r="K18" s="12">
        <v>121362.42</v>
      </c>
      <c r="L18" s="12">
        <v>120533.42</v>
      </c>
      <c r="M18" s="12">
        <v>121735.47</v>
      </c>
      <c r="N18" s="14" t="s">
        <v>96</v>
      </c>
      <c r="O18" s="14" t="s">
        <v>96</v>
      </c>
      <c r="P18" s="20">
        <f t="shared" si="1"/>
        <v>1207442.76</v>
      </c>
    </row>
    <row r="19" spans="1:16" x14ac:dyDescent="0.25">
      <c r="A19" s="3" t="s">
        <v>7</v>
      </c>
      <c r="B19" s="13">
        <f>+B20+B25</f>
        <v>5900000</v>
      </c>
      <c r="C19" s="13">
        <f>+C25</f>
        <v>-1078000</v>
      </c>
      <c r="D19" s="23" t="s">
        <v>96</v>
      </c>
      <c r="E19" s="21">
        <f t="shared" ref="E19:J19" si="2">+E20</f>
        <v>198937.5</v>
      </c>
      <c r="F19" s="21">
        <f t="shared" si="2"/>
        <v>250236.19</v>
      </c>
      <c r="G19" s="21">
        <f t="shared" si="2"/>
        <v>171365.38</v>
      </c>
      <c r="H19" s="21">
        <f t="shared" si="2"/>
        <v>248871.48</v>
      </c>
      <c r="I19" s="21">
        <f t="shared" si="2"/>
        <v>219044.89</v>
      </c>
      <c r="J19" s="21">
        <f t="shared" si="2"/>
        <v>207420.39</v>
      </c>
      <c r="K19" s="21">
        <f>+K20</f>
        <v>237922.9</v>
      </c>
      <c r="L19" s="21">
        <f>+L20</f>
        <v>233013.32</v>
      </c>
      <c r="M19" s="21">
        <f>+M20</f>
        <v>228762.83</v>
      </c>
      <c r="N19" s="14" t="s">
        <v>96</v>
      </c>
      <c r="O19" s="14" t="s">
        <v>96</v>
      </c>
      <c r="P19" s="13">
        <f t="shared" si="1"/>
        <v>1995574.8800000001</v>
      </c>
    </row>
    <row r="20" spans="1:16" x14ac:dyDescent="0.25">
      <c r="A20" s="4" t="s">
        <v>8</v>
      </c>
      <c r="B20" s="12">
        <v>2400000</v>
      </c>
      <c r="C20" s="14" t="s">
        <v>96</v>
      </c>
      <c r="D20" s="23" t="s">
        <v>96</v>
      </c>
      <c r="E20" s="22">
        <v>198937.5</v>
      </c>
      <c r="F20" s="22">
        <v>250236.19</v>
      </c>
      <c r="G20" s="22">
        <v>171365.38</v>
      </c>
      <c r="H20" s="22">
        <v>248871.48</v>
      </c>
      <c r="I20" s="22">
        <v>219044.89</v>
      </c>
      <c r="J20" s="12">
        <v>207420.39</v>
      </c>
      <c r="K20" s="12">
        <v>237922.9</v>
      </c>
      <c r="L20" s="12">
        <v>233013.32</v>
      </c>
      <c r="M20" s="12">
        <v>228762.83</v>
      </c>
      <c r="N20" s="14" t="s">
        <v>96</v>
      </c>
      <c r="O20" s="14" t="s">
        <v>96</v>
      </c>
      <c r="P20" s="20">
        <f t="shared" si="1"/>
        <v>1995574.8800000001</v>
      </c>
    </row>
    <row r="21" spans="1:16" x14ac:dyDescent="0.25">
      <c r="A21" s="4" t="s">
        <v>9</v>
      </c>
      <c r="B21" s="14" t="s">
        <v>96</v>
      </c>
      <c r="C21" s="14" t="s">
        <v>96</v>
      </c>
      <c r="D21" s="23" t="s">
        <v>96</v>
      </c>
      <c r="E21" s="23" t="s">
        <v>96</v>
      </c>
      <c r="F21" s="23" t="s">
        <v>96</v>
      </c>
      <c r="G21" s="23" t="s">
        <v>96</v>
      </c>
      <c r="H21" s="23" t="s">
        <v>96</v>
      </c>
      <c r="I21" s="23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1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23" t="s">
        <v>96</v>
      </c>
      <c r="E22" s="23" t="s">
        <v>96</v>
      </c>
      <c r="F22" s="23" t="s">
        <v>96</v>
      </c>
      <c r="G22" s="23" t="s">
        <v>96</v>
      </c>
      <c r="H22" s="23" t="s">
        <v>96</v>
      </c>
      <c r="I22" s="23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1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23" t="s">
        <v>96</v>
      </c>
      <c r="E23" s="23" t="s">
        <v>96</v>
      </c>
      <c r="F23" s="23" t="s">
        <v>96</v>
      </c>
      <c r="G23" s="23" t="s">
        <v>96</v>
      </c>
      <c r="H23" s="23" t="s">
        <v>96</v>
      </c>
      <c r="I23" s="23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1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23" t="s">
        <v>96</v>
      </c>
      <c r="E24" s="23" t="s">
        <v>96</v>
      </c>
      <c r="F24" s="23" t="s">
        <v>96</v>
      </c>
      <c r="G24" s="23" t="s">
        <v>96</v>
      </c>
      <c r="H24" s="23" t="s">
        <v>96</v>
      </c>
      <c r="I24" s="23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1"/>
        <v>0</v>
      </c>
    </row>
    <row r="25" spans="1:16" x14ac:dyDescent="0.25">
      <c r="A25" s="4" t="s">
        <v>13</v>
      </c>
      <c r="B25" s="12">
        <v>3500000</v>
      </c>
      <c r="C25" s="12">
        <v>-1078000</v>
      </c>
      <c r="D25" s="23" t="s">
        <v>96</v>
      </c>
      <c r="E25" s="23" t="s">
        <v>96</v>
      </c>
      <c r="F25" s="23" t="s">
        <v>96</v>
      </c>
      <c r="G25" s="23" t="s">
        <v>96</v>
      </c>
      <c r="H25" s="23" t="s">
        <v>96</v>
      </c>
      <c r="I25" s="23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1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23" t="s">
        <v>96</v>
      </c>
      <c r="E26" s="23" t="s">
        <v>96</v>
      </c>
      <c r="F26" s="23" t="s">
        <v>96</v>
      </c>
      <c r="G26" s="23" t="s">
        <v>96</v>
      </c>
      <c r="H26" s="23" t="s">
        <v>96</v>
      </c>
      <c r="I26" s="23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1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23" t="s">
        <v>96</v>
      </c>
      <c r="E27" s="23" t="s">
        <v>96</v>
      </c>
      <c r="F27" s="23" t="s">
        <v>96</v>
      </c>
      <c r="G27" s="23" t="s">
        <v>96</v>
      </c>
      <c r="H27" s="23" t="s">
        <v>96</v>
      </c>
      <c r="I27" s="23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1"/>
        <v>0</v>
      </c>
    </row>
    <row r="28" spans="1:16" x14ac:dyDescent="0.25">
      <c r="A28" s="4" t="s">
        <v>16</v>
      </c>
      <c r="B28" s="14" t="s">
        <v>96</v>
      </c>
      <c r="C28" s="14" t="s">
        <v>96</v>
      </c>
      <c r="D28" s="23" t="s">
        <v>96</v>
      </c>
      <c r="E28" s="23" t="s">
        <v>96</v>
      </c>
      <c r="F28" s="23" t="s">
        <v>96</v>
      </c>
      <c r="G28" s="23" t="s">
        <v>96</v>
      </c>
      <c r="H28" s="23" t="s">
        <v>96</v>
      </c>
      <c r="I28" s="23" t="s">
        <v>96</v>
      </c>
      <c r="J28" s="14" t="s">
        <v>96</v>
      </c>
      <c r="K28" s="14" t="s">
        <v>96</v>
      </c>
      <c r="L28" s="14" t="s">
        <v>96</v>
      </c>
      <c r="M28" s="21" t="s">
        <v>96</v>
      </c>
      <c r="N28" s="14" t="s">
        <v>96</v>
      </c>
      <c r="O28" s="14" t="s">
        <v>96</v>
      </c>
      <c r="P28" s="20">
        <f t="shared" si="1"/>
        <v>0</v>
      </c>
    </row>
    <row r="29" spans="1:16" x14ac:dyDescent="0.25">
      <c r="A29" s="3" t="s">
        <v>17</v>
      </c>
      <c r="B29" s="13">
        <f>+B30+B31+B32+B34+B36+B38</f>
        <v>18272801</v>
      </c>
      <c r="C29" s="13">
        <f>+C32+C34+C36+C38</f>
        <v>-857000</v>
      </c>
      <c r="D29" s="21">
        <f>+D30</f>
        <v>758880</v>
      </c>
      <c r="E29" s="21">
        <f>+E30</f>
        <v>758520</v>
      </c>
      <c r="F29" s="21">
        <f>+F30+F32+F36+F38</f>
        <v>2893040.71</v>
      </c>
      <c r="G29" s="21">
        <f>+G30+G36</f>
        <v>1220200</v>
      </c>
      <c r="H29" s="21">
        <f>+H30+H36</f>
        <v>1220380</v>
      </c>
      <c r="I29" s="21">
        <f>+I30+I36+I38</f>
        <v>1373670.8</v>
      </c>
      <c r="J29" s="21">
        <f>+J30+J36</f>
        <v>1220380</v>
      </c>
      <c r="K29" s="21">
        <f>+K30+K36+K38</f>
        <v>1786034.24</v>
      </c>
      <c r="L29" s="21">
        <f>+L30+L36+L38</f>
        <v>1910623.9</v>
      </c>
      <c r="M29" s="21">
        <f>+M30+M36</f>
        <v>1223170</v>
      </c>
      <c r="N29" s="14" t="s">
        <v>96</v>
      </c>
      <c r="O29" s="14" t="s">
        <v>96</v>
      </c>
      <c r="P29" s="13">
        <f t="shared" si="1"/>
        <v>14364899.65</v>
      </c>
    </row>
    <row r="30" spans="1:16" x14ac:dyDescent="0.25">
      <c r="A30" s="4" t="s">
        <v>18</v>
      </c>
      <c r="B30" s="12">
        <v>9120000</v>
      </c>
      <c r="C30" s="14" t="s">
        <v>96</v>
      </c>
      <c r="D30" s="22">
        <v>758880</v>
      </c>
      <c r="E30" s="22">
        <v>758520</v>
      </c>
      <c r="F30" s="22">
        <v>758880</v>
      </c>
      <c r="G30" s="22">
        <v>758700</v>
      </c>
      <c r="H30" s="22">
        <v>758880</v>
      </c>
      <c r="I30" s="22">
        <v>758700</v>
      </c>
      <c r="J30" s="12">
        <v>758880</v>
      </c>
      <c r="K30" s="12">
        <v>758880</v>
      </c>
      <c r="L30" s="22">
        <v>758700</v>
      </c>
      <c r="M30" s="22">
        <v>761670</v>
      </c>
      <c r="N30" s="14" t="s">
        <v>96</v>
      </c>
      <c r="O30" s="14" t="s">
        <v>96</v>
      </c>
      <c r="P30" s="20">
        <f t="shared" si="1"/>
        <v>7590690</v>
      </c>
    </row>
    <row r="31" spans="1:16" x14ac:dyDescent="0.25">
      <c r="A31" s="4" t="s">
        <v>19</v>
      </c>
      <c r="B31" s="12">
        <v>20000</v>
      </c>
      <c r="C31" s="14" t="s">
        <v>96</v>
      </c>
      <c r="D31" s="23" t="s">
        <v>96</v>
      </c>
      <c r="E31" s="23" t="s">
        <v>96</v>
      </c>
      <c r="F31" s="23" t="s">
        <v>96</v>
      </c>
      <c r="G31" s="23" t="s">
        <v>96</v>
      </c>
      <c r="H31" s="23" t="s">
        <v>96</v>
      </c>
      <c r="I31" s="23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1"/>
        <v>0</v>
      </c>
    </row>
    <row r="32" spans="1:16" x14ac:dyDescent="0.25">
      <c r="A32" s="4" t="s">
        <v>20</v>
      </c>
      <c r="B32" s="12">
        <v>1400000</v>
      </c>
      <c r="C32" s="12">
        <v>-275000</v>
      </c>
      <c r="D32" s="23" t="s">
        <v>96</v>
      </c>
      <c r="E32" s="23" t="s">
        <v>96</v>
      </c>
      <c r="F32" s="22">
        <v>428083.94</v>
      </c>
      <c r="G32" s="23" t="s">
        <v>96</v>
      </c>
      <c r="H32" s="23" t="s">
        <v>96</v>
      </c>
      <c r="I32" s="23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1"/>
        <v>428083.94</v>
      </c>
    </row>
    <row r="33" spans="1:17" x14ac:dyDescent="0.25">
      <c r="A33" s="4" t="s">
        <v>21</v>
      </c>
      <c r="B33" s="14" t="s">
        <v>96</v>
      </c>
      <c r="C33" s="14" t="s">
        <v>96</v>
      </c>
      <c r="D33" s="23" t="s">
        <v>96</v>
      </c>
      <c r="E33" s="23" t="s">
        <v>96</v>
      </c>
      <c r="F33" s="23" t="s">
        <v>96</v>
      </c>
      <c r="G33" s="23" t="s">
        <v>96</v>
      </c>
      <c r="H33" s="23" t="s">
        <v>96</v>
      </c>
      <c r="I33" s="23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1"/>
        <v>0</v>
      </c>
    </row>
    <row r="34" spans="1:17" x14ac:dyDescent="0.25">
      <c r="A34" s="4" t="s">
        <v>22</v>
      </c>
      <c r="B34" s="12">
        <v>400000</v>
      </c>
      <c r="C34" s="12">
        <v>-100000</v>
      </c>
      <c r="D34" s="23" t="s">
        <v>96</v>
      </c>
      <c r="E34" s="23" t="s">
        <v>96</v>
      </c>
      <c r="F34" s="23" t="s">
        <v>96</v>
      </c>
      <c r="G34" s="23" t="s">
        <v>96</v>
      </c>
      <c r="H34" s="23" t="s">
        <v>96</v>
      </c>
      <c r="I34" s="23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1"/>
        <v>0</v>
      </c>
    </row>
    <row r="35" spans="1:17" x14ac:dyDescent="0.25">
      <c r="A35" s="4" t="s">
        <v>23</v>
      </c>
      <c r="B35" s="16" t="s">
        <v>96</v>
      </c>
      <c r="C35" s="14" t="s">
        <v>96</v>
      </c>
      <c r="D35" s="23" t="s">
        <v>96</v>
      </c>
      <c r="E35" s="23" t="s">
        <v>96</v>
      </c>
      <c r="F35" s="23" t="s">
        <v>96</v>
      </c>
      <c r="G35" s="23" t="s">
        <v>96</v>
      </c>
      <c r="H35" s="23" t="s">
        <v>96</v>
      </c>
      <c r="I35" s="23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1"/>
        <v>0</v>
      </c>
    </row>
    <row r="36" spans="1:17" x14ac:dyDescent="0.25">
      <c r="A36" s="4" t="s">
        <v>24</v>
      </c>
      <c r="B36" s="12">
        <v>5700000</v>
      </c>
      <c r="C36" s="12">
        <v>-162000</v>
      </c>
      <c r="D36" s="23" t="s">
        <v>96</v>
      </c>
      <c r="E36" s="23" t="s">
        <v>96</v>
      </c>
      <c r="F36" s="22">
        <v>1384500</v>
      </c>
      <c r="G36" s="22">
        <v>461500</v>
      </c>
      <c r="H36" s="22">
        <v>461500</v>
      </c>
      <c r="I36" s="22">
        <v>461500</v>
      </c>
      <c r="J36" s="12">
        <v>461500</v>
      </c>
      <c r="K36" s="12">
        <v>461500</v>
      </c>
      <c r="L36" s="12">
        <v>461500</v>
      </c>
      <c r="M36" s="12">
        <v>461500</v>
      </c>
      <c r="N36" s="14" t="s">
        <v>96</v>
      </c>
      <c r="O36" s="14" t="s">
        <v>96</v>
      </c>
      <c r="P36" s="20">
        <f t="shared" si="1"/>
        <v>4615000</v>
      </c>
    </row>
    <row r="37" spans="1:17" x14ac:dyDescent="0.25">
      <c r="A37" s="4" t="s">
        <v>25</v>
      </c>
      <c r="B37" s="16" t="s">
        <v>96</v>
      </c>
      <c r="C37" s="14" t="s">
        <v>96</v>
      </c>
      <c r="D37" s="23" t="s">
        <v>96</v>
      </c>
      <c r="E37" s="23" t="s">
        <v>96</v>
      </c>
      <c r="F37" s="23" t="s">
        <v>96</v>
      </c>
      <c r="G37" s="23" t="s">
        <v>96</v>
      </c>
      <c r="H37" s="23" t="s">
        <v>96</v>
      </c>
      <c r="I37" s="23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1"/>
        <v>0</v>
      </c>
    </row>
    <row r="38" spans="1:17" x14ac:dyDescent="0.25">
      <c r="A38" s="4" t="s">
        <v>26</v>
      </c>
      <c r="B38" s="12">
        <v>1632801</v>
      </c>
      <c r="C38" s="12">
        <v>-320000</v>
      </c>
      <c r="D38" s="23" t="s">
        <v>96</v>
      </c>
      <c r="E38" s="23" t="s">
        <v>96</v>
      </c>
      <c r="F38" s="22">
        <v>321576.77</v>
      </c>
      <c r="G38" s="23" t="s">
        <v>96</v>
      </c>
      <c r="H38" s="23" t="s">
        <v>96</v>
      </c>
      <c r="I38" s="22">
        <v>153470.79999999999</v>
      </c>
      <c r="J38" s="14" t="s">
        <v>96</v>
      </c>
      <c r="K38" s="12">
        <v>565654.24</v>
      </c>
      <c r="L38" s="12">
        <v>690423.9</v>
      </c>
      <c r="M38" s="14" t="s">
        <v>96</v>
      </c>
      <c r="N38" s="14" t="s">
        <v>96</v>
      </c>
      <c r="O38" s="14" t="s">
        <v>96</v>
      </c>
      <c r="P38" s="20">
        <f t="shared" si="1"/>
        <v>1731125.71</v>
      </c>
    </row>
    <row r="39" spans="1:17" x14ac:dyDescent="0.25">
      <c r="A39" s="3" t="s">
        <v>27</v>
      </c>
      <c r="B39" s="13">
        <f t="shared" ref="B39:G39" si="3">+B40</f>
        <v>10760000</v>
      </c>
      <c r="C39" s="13">
        <f t="shared" si="3"/>
        <v>1240000</v>
      </c>
      <c r="D39" s="21">
        <f t="shared" si="3"/>
        <v>445503</v>
      </c>
      <c r="E39" s="21">
        <f t="shared" si="3"/>
        <v>473820</v>
      </c>
      <c r="F39" s="21">
        <f t="shared" si="3"/>
        <v>1505540</v>
      </c>
      <c r="G39" s="21">
        <f t="shared" si="3"/>
        <v>626000</v>
      </c>
      <c r="H39" s="21">
        <f t="shared" ref="H39:M39" si="4">+H40</f>
        <v>29730</v>
      </c>
      <c r="I39" s="21">
        <f t="shared" si="4"/>
        <v>1147379</v>
      </c>
      <c r="J39" s="21">
        <f t="shared" si="4"/>
        <v>356180</v>
      </c>
      <c r="K39" s="21">
        <f t="shared" si="4"/>
        <v>655409</v>
      </c>
      <c r="L39" s="21">
        <f t="shared" si="4"/>
        <v>1337080</v>
      </c>
      <c r="M39" s="21">
        <f t="shared" si="4"/>
        <v>589000</v>
      </c>
      <c r="N39" s="14" t="s">
        <v>96</v>
      </c>
      <c r="O39" s="14" t="s">
        <v>96</v>
      </c>
      <c r="P39" s="13">
        <f t="shared" si="1"/>
        <v>7165641</v>
      </c>
    </row>
    <row r="40" spans="1:17" x14ac:dyDescent="0.25">
      <c r="A40" s="4" t="s">
        <v>28</v>
      </c>
      <c r="B40" s="12">
        <v>10760000</v>
      </c>
      <c r="C40" s="12">
        <v>1240000</v>
      </c>
      <c r="D40" s="22">
        <v>445503</v>
      </c>
      <c r="E40" s="22">
        <v>473820</v>
      </c>
      <c r="F40" s="22">
        <v>1505540</v>
      </c>
      <c r="G40" s="22">
        <v>626000</v>
      </c>
      <c r="H40" s="22">
        <v>29730</v>
      </c>
      <c r="I40" s="12">
        <v>1147379</v>
      </c>
      <c r="J40" s="12">
        <v>356180</v>
      </c>
      <c r="K40" s="12">
        <v>655409</v>
      </c>
      <c r="L40" s="12">
        <v>1337080</v>
      </c>
      <c r="M40" s="12">
        <v>589000</v>
      </c>
      <c r="N40" s="14" t="s">
        <v>96</v>
      </c>
      <c r="O40" s="14" t="s">
        <v>96</v>
      </c>
      <c r="P40" s="20">
        <f t="shared" si="1"/>
        <v>7165641</v>
      </c>
      <c r="Q40" s="20"/>
    </row>
    <row r="41" spans="1:17" x14ac:dyDescent="0.25">
      <c r="A41" s="4" t="s">
        <v>29</v>
      </c>
      <c r="B41" s="14" t="s">
        <v>96</v>
      </c>
      <c r="C41" s="14" t="s">
        <v>96</v>
      </c>
      <c r="D41" s="23" t="s">
        <v>96</v>
      </c>
      <c r="E41" s="23" t="s">
        <v>96</v>
      </c>
      <c r="F41" s="23" t="s">
        <v>96</v>
      </c>
      <c r="G41" s="23" t="s">
        <v>96</v>
      </c>
      <c r="H41" s="23" t="s">
        <v>96</v>
      </c>
      <c r="I41" s="23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1"/>
        <v>0</v>
      </c>
    </row>
    <row r="42" spans="1:17" x14ac:dyDescent="0.25">
      <c r="A42" s="4" t="s">
        <v>30</v>
      </c>
      <c r="B42" s="14" t="s">
        <v>96</v>
      </c>
      <c r="C42" s="14" t="s">
        <v>96</v>
      </c>
      <c r="D42" s="23" t="s">
        <v>96</v>
      </c>
      <c r="E42" s="23" t="s">
        <v>96</v>
      </c>
      <c r="F42" s="23" t="s">
        <v>96</v>
      </c>
      <c r="G42" s="23" t="s">
        <v>96</v>
      </c>
      <c r="H42" s="23" t="s">
        <v>96</v>
      </c>
      <c r="I42" s="23" t="s">
        <v>96</v>
      </c>
      <c r="J42" s="14" t="s">
        <v>96</v>
      </c>
      <c r="K42" s="14" t="s">
        <v>96</v>
      </c>
      <c r="L42" s="14" t="s">
        <v>96</v>
      </c>
      <c r="M42" s="14"/>
      <c r="N42" s="14" t="s">
        <v>96</v>
      </c>
      <c r="O42" s="14" t="s">
        <v>96</v>
      </c>
      <c r="P42" s="20">
        <f t="shared" si="1"/>
        <v>0</v>
      </c>
    </row>
    <row r="43" spans="1:17" x14ac:dyDescent="0.25">
      <c r="A43" s="4" t="s">
        <v>31</v>
      </c>
      <c r="B43" s="14" t="s">
        <v>96</v>
      </c>
      <c r="C43" s="14" t="s">
        <v>96</v>
      </c>
      <c r="D43" s="23" t="s">
        <v>96</v>
      </c>
      <c r="E43" s="23" t="s">
        <v>96</v>
      </c>
      <c r="F43" s="23" t="s">
        <v>96</v>
      </c>
      <c r="G43" s="23" t="s">
        <v>96</v>
      </c>
      <c r="H43" s="23" t="s">
        <v>96</v>
      </c>
      <c r="I43" s="23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1"/>
        <v>0</v>
      </c>
    </row>
    <row r="44" spans="1:17" x14ac:dyDescent="0.25">
      <c r="A44" s="4" t="s">
        <v>32</v>
      </c>
      <c r="B44" s="14" t="s">
        <v>96</v>
      </c>
      <c r="C44" s="14" t="s">
        <v>96</v>
      </c>
      <c r="D44" s="23" t="s">
        <v>96</v>
      </c>
      <c r="E44" s="23" t="s">
        <v>96</v>
      </c>
      <c r="F44" s="23" t="s">
        <v>96</v>
      </c>
      <c r="G44" s="23" t="s">
        <v>96</v>
      </c>
      <c r="H44" s="23" t="s">
        <v>96</v>
      </c>
      <c r="I44" s="23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1"/>
        <v>0</v>
      </c>
    </row>
    <row r="45" spans="1:17" x14ac:dyDescent="0.25">
      <c r="A45" s="4" t="s">
        <v>33</v>
      </c>
      <c r="B45" s="14" t="s">
        <v>96</v>
      </c>
      <c r="C45" s="14" t="s">
        <v>96</v>
      </c>
      <c r="D45" s="23" t="s">
        <v>96</v>
      </c>
      <c r="E45" s="23" t="s">
        <v>96</v>
      </c>
      <c r="F45" s="23" t="s">
        <v>96</v>
      </c>
      <c r="G45" s="23" t="s">
        <v>96</v>
      </c>
      <c r="H45" s="23" t="s">
        <v>96</v>
      </c>
      <c r="I45" s="23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1"/>
        <v>0</v>
      </c>
    </row>
    <row r="46" spans="1:17" x14ac:dyDescent="0.25">
      <c r="A46" s="4" t="s">
        <v>34</v>
      </c>
      <c r="B46" s="14" t="s">
        <v>96</v>
      </c>
      <c r="C46" s="14" t="s">
        <v>96</v>
      </c>
      <c r="D46" s="23" t="s">
        <v>96</v>
      </c>
      <c r="E46" s="23" t="s">
        <v>96</v>
      </c>
      <c r="F46" s="23" t="s">
        <v>96</v>
      </c>
      <c r="G46" s="23" t="s">
        <v>96</v>
      </c>
      <c r="H46" s="23" t="s">
        <v>96</v>
      </c>
      <c r="I46" s="23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1"/>
        <v>0</v>
      </c>
    </row>
    <row r="47" spans="1:17" x14ac:dyDescent="0.25">
      <c r="A47" s="4" t="s">
        <v>35</v>
      </c>
      <c r="B47" s="14" t="s">
        <v>96</v>
      </c>
      <c r="C47" s="14" t="s">
        <v>96</v>
      </c>
      <c r="D47" s="23" t="s">
        <v>96</v>
      </c>
      <c r="E47" s="23" t="s">
        <v>96</v>
      </c>
      <c r="F47" s="23" t="s">
        <v>96</v>
      </c>
      <c r="G47" s="23" t="s">
        <v>96</v>
      </c>
      <c r="H47" s="23" t="s">
        <v>96</v>
      </c>
      <c r="I47" s="23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1"/>
        <v>0</v>
      </c>
    </row>
    <row r="48" spans="1:17" x14ac:dyDescent="0.25">
      <c r="A48" s="3" t="s">
        <v>36</v>
      </c>
      <c r="B48" s="14" t="s">
        <v>96</v>
      </c>
      <c r="C48" s="14" t="s">
        <v>96</v>
      </c>
      <c r="D48" s="23" t="s">
        <v>96</v>
      </c>
      <c r="E48" s="23" t="s">
        <v>96</v>
      </c>
      <c r="F48" s="23" t="s">
        <v>96</v>
      </c>
      <c r="G48" s="23" t="s">
        <v>96</v>
      </c>
      <c r="H48" s="23" t="s">
        <v>96</v>
      </c>
      <c r="I48" s="23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1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23" t="s">
        <v>96</v>
      </c>
      <c r="E49" s="23" t="s">
        <v>96</v>
      </c>
      <c r="F49" s="23" t="s">
        <v>96</v>
      </c>
      <c r="G49" s="23" t="s">
        <v>96</v>
      </c>
      <c r="H49" s="23" t="s">
        <v>96</v>
      </c>
      <c r="I49" s="23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1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23" t="s">
        <v>96</v>
      </c>
      <c r="E50" s="23" t="s">
        <v>96</v>
      </c>
      <c r="F50" s="23" t="s">
        <v>96</v>
      </c>
      <c r="G50" s="23" t="s">
        <v>96</v>
      </c>
      <c r="H50" s="23" t="s">
        <v>96</v>
      </c>
      <c r="I50" s="23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1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23" t="s">
        <v>96</v>
      </c>
      <c r="E51" s="23" t="s">
        <v>96</v>
      </c>
      <c r="F51" s="23" t="s">
        <v>96</v>
      </c>
      <c r="G51" s="23" t="s">
        <v>96</v>
      </c>
      <c r="H51" s="23" t="s">
        <v>96</v>
      </c>
      <c r="I51" s="23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1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23" t="s">
        <v>96</v>
      </c>
      <c r="E52" s="23" t="s">
        <v>96</v>
      </c>
      <c r="F52" s="23" t="s">
        <v>96</v>
      </c>
      <c r="G52" s="23" t="s">
        <v>96</v>
      </c>
      <c r="H52" s="23" t="s">
        <v>96</v>
      </c>
      <c r="I52" s="23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1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23" t="s">
        <v>96</v>
      </c>
      <c r="E53" s="23" t="s">
        <v>96</v>
      </c>
      <c r="F53" s="23" t="s">
        <v>96</v>
      </c>
      <c r="G53" s="23" t="s">
        <v>96</v>
      </c>
      <c r="H53" s="23" t="s">
        <v>96</v>
      </c>
      <c r="I53" s="23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1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23" t="s">
        <v>96</v>
      </c>
      <c r="E54" s="23" t="s">
        <v>96</v>
      </c>
      <c r="F54" s="23" t="s">
        <v>96</v>
      </c>
      <c r="G54" s="23" t="s">
        <v>96</v>
      </c>
      <c r="H54" s="23" t="s">
        <v>96</v>
      </c>
      <c r="I54" s="23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1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23" t="s">
        <v>96</v>
      </c>
      <c r="E55" s="23" t="s">
        <v>96</v>
      </c>
      <c r="F55" s="23" t="s">
        <v>96</v>
      </c>
      <c r="G55" s="23" t="s">
        <v>96</v>
      </c>
      <c r="H55" s="23" t="s">
        <v>96</v>
      </c>
      <c r="I55" s="23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1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23" t="s">
        <v>96</v>
      </c>
      <c r="E56" s="23" t="s">
        <v>96</v>
      </c>
      <c r="F56" s="23" t="s">
        <v>96</v>
      </c>
      <c r="G56" s="23" t="s">
        <v>96</v>
      </c>
      <c r="H56" s="23" t="s">
        <v>96</v>
      </c>
      <c r="I56" s="23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1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23" t="s">
        <v>96</v>
      </c>
      <c r="E57" s="23" t="s">
        <v>96</v>
      </c>
      <c r="F57" s="23" t="s">
        <v>96</v>
      </c>
      <c r="G57" s="23" t="s">
        <v>96</v>
      </c>
      <c r="H57" s="23" t="s">
        <v>96</v>
      </c>
      <c r="I57" s="23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1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23" t="s">
        <v>96</v>
      </c>
      <c r="E58" s="23" t="s">
        <v>96</v>
      </c>
      <c r="F58" s="23" t="s">
        <v>96</v>
      </c>
      <c r="G58" s="23" t="s">
        <v>96</v>
      </c>
      <c r="H58" s="23" t="s">
        <v>96</v>
      </c>
      <c r="I58" s="23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1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23" t="s">
        <v>96</v>
      </c>
      <c r="E59" s="23" t="s">
        <v>96</v>
      </c>
      <c r="F59" s="23" t="s">
        <v>96</v>
      </c>
      <c r="G59" s="23" t="s">
        <v>96</v>
      </c>
      <c r="H59" s="23" t="s">
        <v>96</v>
      </c>
      <c r="I59" s="23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1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23" t="s">
        <v>96</v>
      </c>
      <c r="E60" s="23" t="s">
        <v>96</v>
      </c>
      <c r="F60" s="23" t="s">
        <v>96</v>
      </c>
      <c r="G60" s="23" t="s">
        <v>96</v>
      </c>
      <c r="H60" s="23" t="s">
        <v>96</v>
      </c>
      <c r="I60" s="23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1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23" t="s">
        <v>96</v>
      </c>
      <c r="E61" s="23" t="s">
        <v>96</v>
      </c>
      <c r="F61" s="23" t="s">
        <v>96</v>
      </c>
      <c r="G61" s="23" t="s">
        <v>96</v>
      </c>
      <c r="H61" s="23" t="s">
        <v>96</v>
      </c>
      <c r="I61" s="23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1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23" t="s">
        <v>96</v>
      </c>
      <c r="E62" s="23" t="s">
        <v>96</v>
      </c>
      <c r="F62" s="23" t="s">
        <v>96</v>
      </c>
      <c r="G62" s="23" t="s">
        <v>96</v>
      </c>
      <c r="H62" s="23" t="s">
        <v>96</v>
      </c>
      <c r="I62" s="23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1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23" t="s">
        <v>96</v>
      </c>
      <c r="E63" s="23" t="s">
        <v>96</v>
      </c>
      <c r="F63" s="23" t="s">
        <v>96</v>
      </c>
      <c r="G63" s="23" t="s">
        <v>96</v>
      </c>
      <c r="H63" s="23" t="s">
        <v>96</v>
      </c>
      <c r="I63" s="23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1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23" t="s">
        <v>96</v>
      </c>
      <c r="E64" s="23" t="s">
        <v>96</v>
      </c>
      <c r="F64" s="23" t="s">
        <v>96</v>
      </c>
      <c r="G64" s="23" t="s">
        <v>96</v>
      </c>
      <c r="H64" s="23" t="s">
        <v>96</v>
      </c>
      <c r="I64" s="23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1"/>
        <v>0</v>
      </c>
    </row>
    <row r="65" spans="1:16" x14ac:dyDescent="0.25">
      <c r="A65" s="3" t="s">
        <v>53</v>
      </c>
      <c r="B65" s="14" t="s">
        <v>96</v>
      </c>
      <c r="C65" s="13">
        <f>+C66</f>
        <v>20000000</v>
      </c>
      <c r="D65" s="23" t="s">
        <v>96</v>
      </c>
      <c r="E65" s="23" t="s">
        <v>96</v>
      </c>
      <c r="F65" s="23" t="s">
        <v>96</v>
      </c>
      <c r="G65" s="23" t="s">
        <v>96</v>
      </c>
      <c r="H65" s="23" t="s">
        <v>96</v>
      </c>
      <c r="I65" s="23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v>0</v>
      </c>
    </row>
    <row r="66" spans="1:16" x14ac:dyDescent="0.25">
      <c r="A66" s="4" t="s">
        <v>54</v>
      </c>
      <c r="B66" s="14" t="s">
        <v>96</v>
      </c>
      <c r="C66" s="12">
        <v>20000000</v>
      </c>
      <c r="D66" s="23" t="s">
        <v>96</v>
      </c>
      <c r="E66" s="23" t="s">
        <v>96</v>
      </c>
      <c r="F66" s="23" t="s">
        <v>96</v>
      </c>
      <c r="G66" s="23" t="s">
        <v>96</v>
      </c>
      <c r="H66" s="23" t="s">
        <v>96</v>
      </c>
      <c r="I66" s="23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23" t="s">
        <v>96</v>
      </c>
      <c r="E67" s="23" t="s">
        <v>96</v>
      </c>
      <c r="F67" s="23" t="s">
        <v>96</v>
      </c>
      <c r="G67" s="23" t="s">
        <v>96</v>
      </c>
      <c r="H67" s="23" t="s">
        <v>96</v>
      </c>
      <c r="I67" s="23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1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23" t="s">
        <v>96</v>
      </c>
      <c r="E68" s="23" t="s">
        <v>96</v>
      </c>
      <c r="F68" s="23" t="s">
        <v>96</v>
      </c>
      <c r="G68" s="23" t="s">
        <v>96</v>
      </c>
      <c r="H68" s="23" t="s">
        <v>96</v>
      </c>
      <c r="I68" s="23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1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23" t="s">
        <v>96</v>
      </c>
      <c r="E69" s="23" t="s">
        <v>96</v>
      </c>
      <c r="F69" s="23" t="s">
        <v>96</v>
      </c>
      <c r="G69" s="23" t="s">
        <v>96</v>
      </c>
      <c r="H69" s="23" t="s">
        <v>96</v>
      </c>
      <c r="I69" s="23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1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23" t="s">
        <v>96</v>
      </c>
      <c r="E70" s="23" t="s">
        <v>96</v>
      </c>
      <c r="F70" s="23" t="s">
        <v>96</v>
      </c>
      <c r="G70" s="23" t="s">
        <v>96</v>
      </c>
      <c r="H70" s="23" t="s">
        <v>96</v>
      </c>
      <c r="I70" s="23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1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23" t="s">
        <v>96</v>
      </c>
      <c r="E71" s="23" t="s">
        <v>96</v>
      </c>
      <c r="F71" s="23" t="s">
        <v>96</v>
      </c>
      <c r="G71" s="23" t="s">
        <v>96</v>
      </c>
      <c r="H71" s="23" t="s">
        <v>96</v>
      </c>
      <c r="I71" s="23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1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23" t="s">
        <v>96</v>
      </c>
      <c r="E72" s="23" t="s">
        <v>96</v>
      </c>
      <c r="F72" s="23" t="s">
        <v>96</v>
      </c>
      <c r="G72" s="23" t="s">
        <v>96</v>
      </c>
      <c r="H72" s="23" t="s">
        <v>96</v>
      </c>
      <c r="I72" s="23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1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23" t="s">
        <v>96</v>
      </c>
      <c r="E73" s="23" t="s">
        <v>96</v>
      </c>
      <c r="F73" s="23" t="s">
        <v>96</v>
      </c>
      <c r="G73" s="23" t="s">
        <v>96</v>
      </c>
      <c r="H73" s="23" t="s">
        <v>96</v>
      </c>
      <c r="I73" s="23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1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23" t="s">
        <v>96</v>
      </c>
      <c r="E74" s="23" t="s">
        <v>96</v>
      </c>
      <c r="F74" s="23" t="s">
        <v>96</v>
      </c>
      <c r="G74" s="23" t="s">
        <v>96</v>
      </c>
      <c r="H74" s="23" t="s">
        <v>96</v>
      </c>
      <c r="I74" s="23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1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23" t="s">
        <v>96</v>
      </c>
      <c r="E75" s="23" t="s">
        <v>96</v>
      </c>
      <c r="F75" s="23" t="s">
        <v>96</v>
      </c>
      <c r="G75" s="23" t="s">
        <v>96</v>
      </c>
      <c r="H75" s="23" t="s">
        <v>96</v>
      </c>
      <c r="I75" s="23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1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23" t="s">
        <v>96</v>
      </c>
      <c r="E76" s="23" t="s">
        <v>96</v>
      </c>
      <c r="F76" s="23" t="s">
        <v>96</v>
      </c>
      <c r="G76" s="23" t="s">
        <v>96</v>
      </c>
      <c r="H76" s="23" t="s">
        <v>96</v>
      </c>
      <c r="I76" s="23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1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23" t="s">
        <v>96</v>
      </c>
      <c r="E77" s="23" t="s">
        <v>96</v>
      </c>
      <c r="F77" s="23" t="s">
        <v>96</v>
      </c>
      <c r="G77" s="23" t="s">
        <v>96</v>
      </c>
      <c r="H77" s="23" t="s">
        <v>96</v>
      </c>
      <c r="I77" s="23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1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23" t="s">
        <v>96</v>
      </c>
      <c r="E78" s="23" t="s">
        <v>96</v>
      </c>
      <c r="F78" s="23" t="s">
        <v>96</v>
      </c>
      <c r="G78" s="23" t="s">
        <v>96</v>
      </c>
      <c r="H78" s="23" t="s">
        <v>96</v>
      </c>
      <c r="I78" s="23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5" si="5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23" t="s">
        <v>96</v>
      </c>
      <c r="E79" s="23" t="s">
        <v>96</v>
      </c>
      <c r="F79" s="23" t="s">
        <v>96</v>
      </c>
      <c r="G79" s="23" t="s">
        <v>96</v>
      </c>
      <c r="H79" s="23" t="s">
        <v>96</v>
      </c>
      <c r="I79" s="23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5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23" t="s">
        <v>96</v>
      </c>
      <c r="E80" s="23" t="s">
        <v>96</v>
      </c>
      <c r="F80" s="23" t="s">
        <v>96</v>
      </c>
      <c r="G80" s="23" t="s">
        <v>96</v>
      </c>
      <c r="H80" s="23" t="s">
        <v>96</v>
      </c>
      <c r="I80" s="23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5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23" t="s">
        <v>96</v>
      </c>
      <c r="E81" s="23" t="s">
        <v>96</v>
      </c>
      <c r="F81" s="23" t="s">
        <v>96</v>
      </c>
      <c r="G81" s="23" t="s">
        <v>96</v>
      </c>
      <c r="H81" s="23" t="s">
        <v>96</v>
      </c>
      <c r="I81" s="23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5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23" t="s">
        <v>96</v>
      </c>
      <c r="E82" s="23" t="s">
        <v>96</v>
      </c>
      <c r="F82" s="23" t="s">
        <v>96</v>
      </c>
      <c r="G82" s="23" t="s">
        <v>96</v>
      </c>
      <c r="H82" s="23" t="s">
        <v>96</v>
      </c>
      <c r="I82" s="23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5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23" t="s">
        <v>96</v>
      </c>
      <c r="E83" s="23" t="s">
        <v>96</v>
      </c>
      <c r="F83" s="23" t="s">
        <v>96</v>
      </c>
      <c r="G83" s="23" t="s">
        <v>96</v>
      </c>
      <c r="H83" s="23" t="s">
        <v>96</v>
      </c>
      <c r="I83" s="23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5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23" t="s">
        <v>96</v>
      </c>
      <c r="E84" s="23" t="s">
        <v>96</v>
      </c>
      <c r="F84" s="23" t="s">
        <v>96</v>
      </c>
      <c r="G84" s="23" t="s">
        <v>96</v>
      </c>
      <c r="H84" s="23" t="s">
        <v>96</v>
      </c>
      <c r="I84" s="23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5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23" t="s">
        <v>96</v>
      </c>
      <c r="E85" s="23" t="s">
        <v>96</v>
      </c>
      <c r="F85" s="23" t="s">
        <v>96</v>
      </c>
      <c r="G85" s="23" t="s">
        <v>96</v>
      </c>
      <c r="H85" s="23" t="s">
        <v>96</v>
      </c>
      <c r="I85" s="23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5"/>
        <v>0</v>
      </c>
    </row>
    <row r="86" spans="1:16" x14ac:dyDescent="0.25">
      <c r="A86" s="5" t="s">
        <v>65</v>
      </c>
      <c r="B86" s="15">
        <f>+B39+B29+B19+B13</f>
        <v>99785801</v>
      </c>
      <c r="C86" s="15">
        <f>+C65+C39+C29+C19</f>
        <v>19305000</v>
      </c>
      <c r="D86" s="24">
        <f>+D39+D29+D13</f>
        <v>6151430.2999999998</v>
      </c>
      <c r="E86" s="24">
        <f t="shared" ref="E86:J86" si="6">+E39+E29+E19+E13</f>
        <v>6378324.7999999998</v>
      </c>
      <c r="F86" s="24">
        <f t="shared" si="6"/>
        <v>9559864.1999999993</v>
      </c>
      <c r="G86" s="24">
        <f t="shared" si="6"/>
        <v>6880912.5299999993</v>
      </c>
      <c r="H86" s="24">
        <f t="shared" si="6"/>
        <v>6432814.0999999996</v>
      </c>
      <c r="I86" s="24">
        <f t="shared" si="6"/>
        <v>7677927.3100000005</v>
      </c>
      <c r="J86" s="15">
        <f t="shared" si="6"/>
        <v>6759004.4499999993</v>
      </c>
      <c r="K86" s="15">
        <f>+K39+K29+K19+K13</f>
        <v>7654390.1999999993</v>
      </c>
      <c r="L86" s="15">
        <f>+L39+L29+L19+L13</f>
        <v>8444912.2799999993</v>
      </c>
      <c r="M86" s="15">
        <f>+M39+M29+M19+M13</f>
        <v>6984829.9399999995</v>
      </c>
      <c r="N86" s="15" t="str">
        <f>+N82</f>
        <v>-</v>
      </c>
      <c r="O86" s="15" t="str">
        <f>+O82</f>
        <v>-</v>
      </c>
      <c r="P86" s="15">
        <f t="shared" ref="P86" si="7">+P39+P29+P19+P13</f>
        <v>72924410.109999999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114</v>
      </c>
      <c r="F107" s="17"/>
      <c r="G107" s="17"/>
    </row>
    <row r="108" spans="1:7" x14ac:dyDescent="0.25">
      <c r="A108" s="19" t="s">
        <v>108</v>
      </c>
      <c r="E108" t="s">
        <v>111</v>
      </c>
    </row>
    <row r="109" spans="1:7" x14ac:dyDescent="0.25">
      <c r="A109" s="19" t="s">
        <v>109</v>
      </c>
      <c r="E109" t="s">
        <v>112</v>
      </c>
    </row>
    <row r="110" spans="1:7" x14ac:dyDescent="0.25">
      <c r="A110" s="19" t="s">
        <v>110</v>
      </c>
      <c r="E110" t="s">
        <v>113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Yokasta Baez Ramirez</cp:lastModifiedBy>
  <cp:lastPrinted>2023-08-24T15:02:50Z</cp:lastPrinted>
  <dcterms:created xsi:type="dcterms:W3CDTF">2021-07-29T18:58:50Z</dcterms:created>
  <dcterms:modified xsi:type="dcterms:W3CDTF">2023-11-01T14:00:04Z</dcterms:modified>
</cp:coreProperties>
</file>