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P2 Presupuesto Aprobado-Ejec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2" l="1"/>
  <c r="N29" i="2"/>
  <c r="N19" i="2"/>
  <c r="N13" i="2"/>
  <c r="N86" i="2"/>
  <c r="M29" i="2"/>
  <c r="M39" i="2"/>
  <c r="M19" i="2"/>
  <c r="M13" i="2"/>
  <c r="M86" i="2"/>
  <c r="L29" i="2"/>
  <c r="L39" i="2"/>
  <c r="L19" i="2"/>
  <c r="L13" i="2"/>
  <c r="L86" i="2"/>
  <c r="K39" i="2"/>
  <c r="K29" i="2"/>
  <c r="K13" i="2"/>
  <c r="K19" i="2"/>
  <c r="K86" i="2"/>
  <c r="J39" i="2"/>
  <c r="J29" i="2"/>
  <c r="J19" i="2"/>
  <c r="J13" i="2"/>
  <c r="J86" i="2"/>
  <c r="I29" i="2"/>
  <c r="C65" i="2"/>
  <c r="C39" i="2"/>
  <c r="C29" i="2"/>
  <c r="C19" i="2"/>
  <c r="C86" i="2"/>
  <c r="I39" i="2"/>
  <c r="I19" i="2"/>
  <c r="I13" i="2"/>
  <c r="I86" i="2"/>
  <c r="H29" i="2"/>
  <c r="H39" i="2"/>
  <c r="H19" i="2"/>
  <c r="H13" i="2"/>
  <c r="H86" i="2"/>
  <c r="G39" i="2"/>
  <c r="G29" i="2"/>
  <c r="G19" i="2"/>
  <c r="G13" i="2"/>
  <c r="G86" i="2"/>
  <c r="F29" i="2"/>
  <c r="F39" i="2"/>
  <c r="F19" i="2"/>
  <c r="F13" i="2"/>
  <c r="F86" i="2"/>
  <c r="E39" i="2"/>
  <c r="E29" i="2"/>
  <c r="E19" i="2"/>
  <c r="E13" i="2"/>
  <c r="E86" i="2"/>
  <c r="D39" i="2"/>
  <c r="D29" i="2"/>
  <c r="D13" i="2"/>
  <c r="D86" i="2"/>
  <c r="O86" i="2"/>
  <c r="B39" i="2"/>
  <c r="B29" i="2"/>
  <c r="B19" i="2"/>
  <c r="B13" i="2"/>
  <c r="P14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/>
  <c r="P39" i="2"/>
  <c r="P29" i="2"/>
  <c r="P19" i="2"/>
  <c r="P86" i="2"/>
  <c r="B86" i="2"/>
</calcChain>
</file>

<file path=xl/sharedStrings.xml><?xml version="1.0" encoding="utf-8"?>
<sst xmlns="http://schemas.openxmlformats.org/spreadsheetml/2006/main" count="999" uniqueCount="117">
  <si>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</si>
  <si>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</si>
  <si>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</si>
  <si>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</si>
  <si>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</si>
  <si>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</si>
  <si>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</si>
  <si>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</si>
  <si>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</si>
  <si>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</si>
  <si>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</si>
  <si>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</si>
  <si>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</si>
  <si>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</si>
  <si>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</si>
  <si>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</si>
  <si>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</si>
  <si>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</si>
  <si>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</si>
  <si>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</si>
  <si>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</si>
  <si>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</si>
  <si>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</si>
  <si>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</si>
  <si>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</si>
  <si>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</si>
  <si>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</si>
  <si>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</si>
  <si>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</si>
  <si>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</si>
  <si>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</si>
  <si>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</si>
  <si>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</si>
  <si>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</si>
  <si>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</si>
  <si>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</si>
  <si>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</si>
  <si>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</si>
  <si>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</si>
  <si>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</si>
  <si>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</si>
  <si>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</si>
  <si>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</si>
  <si>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</si>
  <si>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</si>
  <si>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</si>
  <si>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</si>
  <si>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</si>
  <si>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</si>
  <si>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</si>
  <si>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</si>
  <si>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</si>
  <si>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</si>
  <si>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</si>
  <si>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</si>
  <si>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</si>
  <si>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</si>
  <si>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</si>
  <si>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</si>
  <si>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</si>
  <si>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</si>
  <si>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</si>
  <si>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</si>
  <si>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</si>
  <si>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</si>
  <si>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</si>
  <si>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</si>
  <si>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</si>
  <si>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</si>
  <si>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</si>
  <si>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</si>
  <si>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</si>
  <si>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</si>
  <si>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</si>
  <si>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</si>
  <si>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</si>
  <si>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</si>
  <si>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</si>
  <si>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</si>
  <si>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</si>
  <si>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</si>
  <si>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</si>
  <si>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</si>
  <si>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</si>
  <si>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</si>
  <si>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</si>
  <si>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</si>
  <si>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</si>
  <si>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</si>
  <si>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</si>
  <si>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</si>
  <si>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</si>
  <si>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</si>
  <si>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</si>
  <si>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</si>
  <si>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</si>
  <si>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</si>
  <si>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</si>
  <si>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</si>
  <si>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</si>
  <si>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</si>
  <si>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</si>
  <si>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</si>
  <si>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</si>
  <si>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</si>
  <si>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</si>
  <si>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</si>
  <si>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</si>
  <si>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</si>
  <si>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</si>
  <si>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</si>
  <si>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</si>
  <si>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</si>
  <si>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</si>
  <si>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</si>
  <si>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Noviembre del 2023</t>
  </si>
  <si>
    <t>Fecha de imputacion: Hasta el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</si>
</sst>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H28" zoomScale="130" zoomScaleNormal="130" workbookViewId="0">
      <selection activeCell="N40" sqref="N4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>+J14+J18</f>
        <v>4975024.0599999996</v>
      </c>
      <c r="K13" s="21">
        <f>+K14+K18</f>
        <v>4975024.0599999996</v>
      </c>
      <c r="L13" s="21">
        <f>+L14+L18</f>
        <v>4964195.0599999996</v>
      </c>
      <c r="M13" s="21">
        <f>+M14+M18</f>
        <v>4943897.1099999994</v>
      </c>
      <c r="N13" s="21">
        <f>+N14+N18</f>
        <v>9740661.7000000011</v>
      </c>
      <c r="O13" s="14" t="s">
        <v>96</v>
      </c>
      <c r="P13" s="13">
        <f>SUM(D13:O13)</f>
        <v>59138956.280000009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2">
        <v>4843661.6399999997</v>
      </c>
      <c r="M14" s="12">
        <v>4822161.6399999997</v>
      </c>
      <c r="N14" s="12">
        <v>9618926.2300000004</v>
      </c>
      <c r="O14" s="14" t="s">
        <v>96</v>
      </c>
      <c r="P14" s="20">
        <f>SUM(D14:O14)</f>
        <v>57809778.049999997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2">
        <v>120533.42</v>
      </c>
      <c r="M18" s="12">
        <v>121735.47</v>
      </c>
      <c r="N18" s="12">
        <v>121735.47</v>
      </c>
      <c r="O18" s="14" t="s">
        <v>96</v>
      </c>
      <c r="P18" s="20">
        <f t="shared" si="1"/>
        <v>1329178.23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2">+E20</f>
        <v>198937.5</v>
      </c>
      <c r="F19" s="21">
        <f t="shared" si="2"/>
        <v>250236.19</v>
      </c>
      <c r="G19" s="21">
        <f t="shared" si="2"/>
        <v>171365.38</v>
      </c>
      <c r="H19" s="21">
        <f t="shared" si="2"/>
        <v>248871.48</v>
      </c>
      <c r="I19" s="21">
        <f t="shared" si="2"/>
        <v>219044.89</v>
      </c>
      <c r="J19" s="21">
        <f t="shared" si="2"/>
        <v>207420.39</v>
      </c>
      <c r="K19" s="21">
        <f>+K20</f>
        <v>237922.9</v>
      </c>
      <c r="L19" s="21">
        <f>+L20</f>
        <v>233013.32</v>
      </c>
      <c r="M19" s="21">
        <f>+M20</f>
        <v>228762.83</v>
      </c>
      <c r="N19" s="21">
        <f>+N20</f>
        <v>460975.98</v>
      </c>
      <c r="O19" s="14" t="s">
        <v>96</v>
      </c>
      <c r="P19" s="13">
        <f t="shared" si="1"/>
        <v>2456550.8600000003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2">
        <v>233013.32</v>
      </c>
      <c r="M20" s="12">
        <v>228762.83</v>
      </c>
      <c r="N20" s="12">
        <v>460975.98</v>
      </c>
      <c r="O20" s="14" t="s">
        <v>96</v>
      </c>
      <c r="P20" s="20">
        <f t="shared" si="1"/>
        <v>2456550.8600000003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21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21">
        <f>+L30+L36+L38</f>
        <v>1910623.9</v>
      </c>
      <c r="M29" s="21">
        <f>+M30+M36</f>
        <v>1223170</v>
      </c>
      <c r="N29" s="21">
        <f>+N30+N36</f>
        <v>3236751</v>
      </c>
      <c r="O29" s="14" t="s">
        <v>96</v>
      </c>
      <c r="P29" s="13">
        <f t="shared" si="1"/>
        <v>17601650.649999999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22">
        <v>758700</v>
      </c>
      <c r="M30" s="22">
        <v>761670</v>
      </c>
      <c r="N30" s="12">
        <v>2775251</v>
      </c>
      <c r="O30" s="14" t="s">
        <v>96</v>
      </c>
      <c r="P30" s="20">
        <f t="shared" si="1"/>
        <v>10365941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7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7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7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2">
        <v>461500</v>
      </c>
      <c r="M36" s="12">
        <v>461500</v>
      </c>
      <c r="N36" s="12">
        <v>461500</v>
      </c>
      <c r="O36" s="14" t="s">
        <v>96</v>
      </c>
      <c r="P36" s="20">
        <f t="shared" si="1"/>
        <v>5076500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7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2">
        <v>690423.9</v>
      </c>
      <c r="M38" s="14" t="s">
        <v>96</v>
      </c>
      <c r="N38" s="14" t="s">
        <v>96</v>
      </c>
      <c r="O38" s="14" t="s">
        <v>96</v>
      </c>
      <c r="P38" s="20">
        <f t="shared" si="1"/>
        <v>1731125.71</v>
      </c>
    </row>
    <row r="39" spans="1:17" x14ac:dyDescent="0.25">
      <c r="A39" s="3" t="s">
        <v>27</v>
      </c>
      <c r="B39" s="13">
        <f t="shared" ref="B39:G39" si="3">+B40</f>
        <v>10760000</v>
      </c>
      <c r="C39" s="13">
        <f t="shared" si="3"/>
        <v>1240000</v>
      </c>
      <c r="D39" s="21">
        <f t="shared" si="3"/>
        <v>445503</v>
      </c>
      <c r="E39" s="21">
        <f t="shared" si="3"/>
        <v>473820</v>
      </c>
      <c r="F39" s="21">
        <f t="shared" si="3"/>
        <v>1505540</v>
      </c>
      <c r="G39" s="21">
        <f t="shared" si="3"/>
        <v>626000</v>
      </c>
      <c r="H39" s="21">
        <f t="shared" ref="H39:M39" si="4">+H40</f>
        <v>29730</v>
      </c>
      <c r="I39" s="21">
        <f t="shared" si="4"/>
        <v>1147379</v>
      </c>
      <c r="J39" s="21">
        <f t="shared" si="4"/>
        <v>356180</v>
      </c>
      <c r="K39" s="21">
        <f t="shared" si="4"/>
        <v>655409</v>
      </c>
      <c r="L39" s="21">
        <f t="shared" si="4"/>
        <v>1337080</v>
      </c>
      <c r="M39" s="21">
        <f t="shared" si="4"/>
        <v>589000</v>
      </c>
      <c r="N39" s="21">
        <f>+N40</f>
        <v>1271644.8</v>
      </c>
      <c r="O39" s="14" t="s">
        <v>96</v>
      </c>
      <c r="P39" s="13">
        <f t="shared" si="1"/>
        <v>8437285.8000000007</v>
      </c>
    </row>
    <row r="40" spans="1:17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2">
        <v>1337080</v>
      </c>
      <c r="M40" s="12">
        <v>589000</v>
      </c>
      <c r="N40" s="12">
        <v>1271644.8</v>
      </c>
      <c r="O40" s="14" t="s">
        <v>96</v>
      </c>
      <c r="P40" s="20">
        <f t="shared" si="1"/>
        <v>8437285.8000000007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/>
      <c r="N42" s="14" t="s">
        <v>96</v>
      </c>
      <c r="O42" s="14" t="s">
        <v>96</v>
      </c>
      <c r="P42" s="20">
        <f t="shared" si="1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5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5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5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5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5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5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5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5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6">+E39+E29+E19+E13</f>
        <v>6378324.7999999998</v>
      </c>
      <c r="F86" s="24">
        <f t="shared" si="6"/>
        <v>9559864.1999999993</v>
      </c>
      <c r="G86" s="24">
        <f t="shared" si="6"/>
        <v>6880912.5299999993</v>
      </c>
      <c r="H86" s="24">
        <f t="shared" si="6"/>
        <v>6432814.0999999996</v>
      </c>
      <c r="I86" s="24">
        <f t="shared" si="6"/>
        <v>7677927.3100000005</v>
      </c>
      <c r="J86" s="15">
        <f t="shared" si="6"/>
        <v>6759004.4499999993</v>
      </c>
      <c r="K86" s="15">
        <f>+K39+K29+K19+K13</f>
        <v>7654390.1999999993</v>
      </c>
      <c r="L86" s="15">
        <f>+L39+L29+L19+L13</f>
        <v>8444912.2799999993</v>
      </c>
      <c r="M86" s="15">
        <f>+M39+M29+M19+M13</f>
        <v>6984829.9399999995</v>
      </c>
      <c r="N86" s="15">
        <f>+N39+N29+N19+N13</f>
        <v>14710033.48</v>
      </c>
      <c r="O86" s="15" t="str">
        <f>+O82</f>
        <v>-</v>
      </c>
      <c r="P86" s="15">
        <f t="shared" ref="P86" si="7">+P39+P29+P19+P13</f>
        <v>87634443.590000004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2023-08-24T15:02:50Z</cp:lastPrinted>
  <dcterms:created xsi:type="dcterms:W3CDTF">2021-07-29T18:58:50Z</dcterms:created>
  <dcterms:modified xsi:type="dcterms:W3CDTF">2023-12-06T17:24:03Z</dcterms:modified>
</cp:coreProperties>
</file>