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2" l="1"/>
  <c r="C29" i="2"/>
  <c r="H29" i="2" l="1"/>
  <c r="H39" i="2"/>
  <c r="H86" i="2" s="1"/>
  <c r="H19" i="2" l="1"/>
  <c r="H13" i="2"/>
  <c r="G39" i="2" l="1"/>
  <c r="G86" i="2" s="1"/>
  <c r="G29" i="2"/>
  <c r="G19" i="2"/>
  <c r="G13" i="2"/>
  <c r="F29" i="2" l="1"/>
  <c r="F39" i="2" l="1"/>
  <c r="F86" i="2" s="1"/>
  <c r="F19" i="2"/>
  <c r="F13" i="2"/>
  <c r="E39" i="2" l="1"/>
  <c r="E29" i="2"/>
  <c r="E19" i="2"/>
  <c r="E13" i="2"/>
  <c r="E86" i="2" l="1"/>
  <c r="D39" i="2"/>
  <c r="D86" i="2" s="1"/>
  <c r="I86" i="2" l="1"/>
  <c r="J86" i="2"/>
  <c r="K86" i="2"/>
  <c r="L86" i="2"/>
  <c r="M86" i="2"/>
  <c r="N86" i="2"/>
  <c r="O86" i="2"/>
  <c r="C19" i="2"/>
  <c r="C39" i="2"/>
  <c r="D29" i="2"/>
  <c r="D13" i="2"/>
  <c r="B39" i="2" l="1"/>
  <c r="B29" i="2"/>
  <c r="B19" i="2"/>
  <c r="B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 l="1"/>
  <c r="P39" i="2"/>
  <c r="P29" i="2"/>
  <c r="P19" i="2"/>
  <c r="P86" i="2" l="1"/>
  <c r="B86" i="2"/>
</calcChain>
</file>

<file path=xl/sharedStrings.xml><?xml version="1.0" encoding="utf-8"?>
<sst xmlns="http://schemas.openxmlformats.org/spreadsheetml/2006/main" count="1065" uniqueCount="117">
  <si>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</si>
  <si>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</si>
  <si>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</si>
  <si>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</si>
  <si>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</si>
  <si>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</si>
  <si>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</si>
  <si>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</si>
  <si>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</si>
  <si>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</si>
  <si>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</si>
  <si>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</si>
  <si>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</si>
  <si>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</si>
  <si>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</si>
  <si>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</si>
  <si>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</si>
  <si>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</si>
  <si>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</si>
  <si>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</si>
  <si>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</si>
  <si>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</si>
  <si>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</si>
  <si>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</si>
  <si>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</si>
  <si>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</si>
  <si>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</si>
  <si>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</si>
  <si>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</si>
  <si>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</si>
  <si>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</si>
  <si>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</si>
  <si>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</si>
  <si>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</si>
  <si>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</si>
  <si>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</si>
  <si>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</si>
  <si>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</si>
  <si>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</si>
  <si>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</si>
  <si>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</si>
  <si>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</si>
  <si>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</si>
  <si>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</si>
  <si>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</si>
  <si>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</si>
  <si>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</si>
  <si>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</si>
  <si>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</si>
  <si>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</si>
  <si>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</si>
  <si>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</si>
  <si>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</si>
  <si>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</si>
  <si>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</si>
  <si>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</si>
  <si>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</si>
  <si>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</si>
  <si>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</si>
  <si>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</si>
  <si>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</si>
  <si>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</si>
  <si>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</si>
  <si>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</si>
  <si>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</si>
  <si>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</si>
  <si>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</si>
  <si>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</si>
  <si>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</si>
  <si>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</si>
  <si>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</si>
  <si>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</si>
  <si>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</si>
  <si>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</si>
  <si>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</si>
  <si>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</si>
  <si>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</si>
  <si>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</si>
  <si>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</si>
  <si>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</si>
  <si>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</si>
  <si>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</si>
  <si>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</si>
  <si>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</si>
  <si>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</si>
  <si>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</si>
  <si>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</si>
  <si>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</si>
  <si>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</si>
  <si>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</si>
  <si>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</si>
  <si>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</si>
  <si>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</si>
  <si>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</si>
  <si>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</si>
  <si>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</si>
  <si>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</si>
  <si>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</si>
  <si>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</si>
  <si>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</si>
  <si>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</si>
  <si>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</si>
  <si>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</si>
  <si>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</si>
  <si>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</si>
  <si>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</si>
  <si>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</si>
  <si>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</si>
  <si>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</si>
  <si>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</si>
  <si>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</si>
  <si>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</si>
  <si>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</si>
  <si>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</si>
  <si>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</si>
  <si>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Mayo del 2023</t>
  </si>
  <si>
    <t>Fecha de imputacion: Hasta el 31 de Mayo 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</si>
</sst>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G1" zoomScale="130" zoomScaleNormal="130" workbookViewId="0">
      <selection activeCell="H41" sqref="H41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4" t="s">
        <v>97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21" customHeight="1" x14ac:dyDescent="0.25">
      <c r="A5" s="26" t="s">
        <v>98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7" ht="15.75" x14ac:dyDescent="0.25">
      <c r="A6" s="31">
        <v>2023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7" ht="15.75" customHeight="1" x14ac:dyDescent="0.25">
      <c r="A7" s="33" t="s">
        <v>90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7" ht="15.75" customHeight="1" x14ac:dyDescent="0.25">
      <c r="A8" s="21" t="s">
        <v>76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10" spans="1:17" ht="25.5" customHeight="1" x14ac:dyDescent="0.25">
      <c r="A10" s="28" t="s">
        <v>66</v>
      </c>
      <c r="B10" s="29" t="s">
        <v>92</v>
      </c>
      <c r="C10" s="29" t="s">
        <v>91</v>
      </c>
      <c r="D10" s="22" t="s">
        <v>89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x14ac:dyDescent="0.25">
      <c r="A11" s="28"/>
      <c r="B11" s="30"/>
      <c r="C11" s="30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13">
        <f>+D14+D18</f>
        <v>4947047.3</v>
      </c>
      <c r="E13" s="13">
        <f>+E14+E18</f>
        <v>4947047.3</v>
      </c>
      <c r="F13" s="13">
        <f>+F14+F18</f>
        <v>4911047.3</v>
      </c>
      <c r="G13" s="13">
        <f>+G14+G18</f>
        <v>4863347.1499999994</v>
      </c>
      <c r="H13" s="13">
        <f>+H14+H18</f>
        <v>4933832.62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24602321.669999998</v>
      </c>
    </row>
    <row r="14" spans="1:17" x14ac:dyDescent="0.25">
      <c r="A14" s="4" t="s">
        <v>2</v>
      </c>
      <c r="B14" s="12">
        <v>58452000</v>
      </c>
      <c r="C14" s="14" t="s">
        <v>96</v>
      </c>
      <c r="D14" s="12">
        <v>4826356.78</v>
      </c>
      <c r="E14" s="12">
        <v>4826356.78</v>
      </c>
      <c r="F14" s="12">
        <v>4790356.78</v>
      </c>
      <c r="G14" s="12">
        <v>4744011.6399999997</v>
      </c>
      <c r="H14" s="12">
        <v>4813311.6399999997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24000393.620000001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12">
        <v>120690.52</v>
      </c>
      <c r="E18" s="12">
        <v>120690.52</v>
      </c>
      <c r="F18" s="12">
        <v>120690.52</v>
      </c>
      <c r="G18" s="12">
        <v>119335.51</v>
      </c>
      <c r="H18" s="12">
        <v>120520.98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601928.05000000005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14" t="s">
        <v>96</v>
      </c>
      <c r="E19" s="13">
        <f>+E20</f>
        <v>198937.5</v>
      </c>
      <c r="F19" s="13">
        <f>+F20</f>
        <v>250236.19</v>
      </c>
      <c r="G19" s="13">
        <f>+G20</f>
        <v>171365.38</v>
      </c>
      <c r="H19" s="13">
        <f>+H20</f>
        <v>248871.48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869410.55</v>
      </c>
    </row>
    <row r="20" spans="1:16" x14ac:dyDescent="0.25">
      <c r="A20" s="4" t="s">
        <v>8</v>
      </c>
      <c r="B20" s="12">
        <v>2400000</v>
      </c>
      <c r="C20" s="14" t="s">
        <v>96</v>
      </c>
      <c r="D20" s="14" t="s">
        <v>96</v>
      </c>
      <c r="E20" s="12">
        <v>198937.5</v>
      </c>
      <c r="F20" s="12">
        <v>250236.19</v>
      </c>
      <c r="G20" s="12">
        <v>171365.38</v>
      </c>
      <c r="H20" s="12">
        <v>248871.48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869410.55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 t="s">
        <v>96</v>
      </c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+C32+C34+C36+C38</f>
        <v>-857000</v>
      </c>
      <c r="D29" s="13">
        <f>+D30</f>
        <v>758880</v>
      </c>
      <c r="E29" s="13">
        <f>+E30</f>
        <v>758520</v>
      </c>
      <c r="F29" s="13">
        <f>+F30+F32+F36+F38</f>
        <v>2893040.71</v>
      </c>
      <c r="G29" s="13">
        <f>+G30+G36</f>
        <v>1220200</v>
      </c>
      <c r="H29" s="13">
        <f>+H30+H36</f>
        <v>1220380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6851020.71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758880</v>
      </c>
      <c r="E30" s="12">
        <v>758520</v>
      </c>
      <c r="F30" s="12">
        <v>758880</v>
      </c>
      <c r="G30" s="12">
        <v>758700</v>
      </c>
      <c r="H30" s="12">
        <v>758880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3793860</v>
      </c>
    </row>
    <row r="31" spans="1:16" x14ac:dyDescent="0.25">
      <c r="A31" s="4" t="s">
        <v>19</v>
      </c>
      <c r="B31" s="12">
        <v>20000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1400000</v>
      </c>
      <c r="C32" s="12">
        <v>-275000</v>
      </c>
      <c r="D32" s="14" t="s">
        <v>96</v>
      </c>
      <c r="E32" s="14" t="s">
        <v>96</v>
      </c>
      <c r="F32" s="12">
        <v>428083.94</v>
      </c>
      <c r="G32" s="14" t="s">
        <v>96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428083.94</v>
      </c>
    </row>
    <row r="33" spans="1:16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6" x14ac:dyDescent="0.25">
      <c r="A34" s="4" t="s">
        <v>22</v>
      </c>
      <c r="B34" s="12">
        <v>400000</v>
      </c>
      <c r="C34" s="12">
        <v>-100000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0</v>
      </c>
    </row>
    <row r="35" spans="1:16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6" x14ac:dyDescent="0.25">
      <c r="A36" s="4" t="s">
        <v>24</v>
      </c>
      <c r="B36" s="12">
        <v>5700000</v>
      </c>
      <c r="C36" s="12">
        <v>-162000</v>
      </c>
      <c r="D36" s="14" t="s">
        <v>96</v>
      </c>
      <c r="E36" s="14" t="s">
        <v>96</v>
      </c>
      <c r="F36" s="12">
        <v>1384500</v>
      </c>
      <c r="G36" s="12">
        <v>461500</v>
      </c>
      <c r="H36" s="12">
        <v>461500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2307500</v>
      </c>
    </row>
    <row r="37" spans="1:16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6" x14ac:dyDescent="0.25">
      <c r="A38" s="4" t="s">
        <v>26</v>
      </c>
      <c r="B38" s="12">
        <v>1632801</v>
      </c>
      <c r="C38" s="12">
        <v>-320000</v>
      </c>
      <c r="D38" s="14" t="s">
        <v>96</v>
      </c>
      <c r="E38" s="14" t="s">
        <v>96</v>
      </c>
      <c r="F38" s="12">
        <v>321576.77</v>
      </c>
      <c r="G38" s="14" t="s">
        <v>96</v>
      </c>
      <c r="H38" s="14" t="s">
        <v>96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321576.77</v>
      </c>
    </row>
    <row r="39" spans="1:16" x14ac:dyDescent="0.25">
      <c r="A39" s="3" t="s">
        <v>27</v>
      </c>
      <c r="B39" s="13">
        <f t="shared" ref="B39:G39" si="1">+B40</f>
        <v>10760000</v>
      </c>
      <c r="C39" s="13">
        <f t="shared" si="1"/>
        <v>1240000</v>
      </c>
      <c r="D39" s="13">
        <f t="shared" si="1"/>
        <v>445503</v>
      </c>
      <c r="E39" s="13">
        <f t="shared" si="1"/>
        <v>473820</v>
      </c>
      <c r="F39" s="13">
        <f t="shared" si="1"/>
        <v>1505540</v>
      </c>
      <c r="G39" s="13">
        <f t="shared" si="1"/>
        <v>626000</v>
      </c>
      <c r="H39" s="13">
        <f>+H40</f>
        <v>29730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3080593</v>
      </c>
    </row>
    <row r="40" spans="1:16" x14ac:dyDescent="0.25">
      <c r="A40" s="4" t="s">
        <v>28</v>
      </c>
      <c r="B40" s="12">
        <v>10760000</v>
      </c>
      <c r="C40" s="12">
        <v>1240000</v>
      </c>
      <c r="D40" s="12">
        <v>445503</v>
      </c>
      <c r="E40" s="12">
        <v>473820</v>
      </c>
      <c r="F40" s="12">
        <v>1505540</v>
      </c>
      <c r="G40" s="12">
        <v>626000</v>
      </c>
      <c r="H40" s="12">
        <v>29730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3080593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2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2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2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2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2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2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2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2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+C39+C29+C19</f>
        <v>-695000</v>
      </c>
      <c r="D86" s="15">
        <f>+D39+D29+D13</f>
        <v>6151430.2999999998</v>
      </c>
      <c r="E86" s="15">
        <f>+E39+E29+E19+E13</f>
        <v>6378324.7999999998</v>
      </c>
      <c r="F86" s="15">
        <f>+F39+F29+F19+F13</f>
        <v>9559864.1999999993</v>
      </c>
      <c r="G86" s="15">
        <f>+G39+G29+G19+G13</f>
        <v>6880912.5299999993</v>
      </c>
      <c r="H86" s="15">
        <f>+H39+H29+H19+H13</f>
        <v>6432814.0999999996</v>
      </c>
      <c r="I86" s="15" t="str">
        <f>+I82</f>
        <v>-</v>
      </c>
      <c r="J86" s="15" t="str">
        <f>++J82</f>
        <v>-</v>
      </c>
      <c r="K86" s="15" t="str">
        <f>+K82</f>
        <v>-</v>
      </c>
      <c r="L86" s="15" t="str">
        <f>+L82</f>
        <v>-</v>
      </c>
      <c r="M86" s="15" t="str">
        <f>+M82</f>
        <v>-</v>
      </c>
      <c r="N86" s="15" t="str">
        <f>+N82</f>
        <v>-</v>
      </c>
      <c r="O86" s="15" t="str">
        <f>+O82</f>
        <v>-</v>
      </c>
      <c r="P86" s="15">
        <f t="shared" ref="P86" si="3">+P39+P29+P19+P13</f>
        <v>35403345.93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2022-12-19T16:05:25Z</cp:lastPrinted>
  <dcterms:created xsi:type="dcterms:W3CDTF">2021-07-29T18:58:50Z</dcterms:created>
  <dcterms:modified xsi:type="dcterms:W3CDTF">2023-06-02T13:44:35Z</dcterms:modified>
</cp:coreProperties>
</file>