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G86" i="2" l="1"/>
  <c r="H86" i="2"/>
  <c r="I86" i="2"/>
  <c r="J86" i="2"/>
  <c r="K86" i="2"/>
  <c r="L86" i="2"/>
  <c r="M86" i="2"/>
  <c r="N86" i="2"/>
  <c r="O86" i="2"/>
  <c r="C19" i="2"/>
  <c r="C29" i="2"/>
  <c r="C86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<sst xmlns="http://schemas.openxmlformats.org/spreadsheetml/2006/main" count="1088" uniqueCount="117">
  <si>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</si>
  <si>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</si>
  <si>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</si>
  <si>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</si>
  <si>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</si>
  <si>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</si>
  <si>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</si>
  <si>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</si>
  <si>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</si>
  <si>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</si>
  <si>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</si>
  <si>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</si>
  <si>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</si>
  <si>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</si>
  <si>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</si>
  <si>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</si>
  <si>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</si>
  <si>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</si>
  <si>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</si>
  <si>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</si>
  <si>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</si>
  <si>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</si>
  <si>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</si>
  <si>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</si>
  <si>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</si>
  <si>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</si>
  <si>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</si>
  <si>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</si>
  <si>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</si>
  <si>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</si>
  <si>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</si>
  <si>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</si>
  <si>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</si>
  <si>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</si>
  <si>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</si>
  <si>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</si>
  <si>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</si>
  <si>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</si>
  <si>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</si>
  <si>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</si>
  <si>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</si>
  <si>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</si>
  <si>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</si>
  <si>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</si>
  <si>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</si>
  <si>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</si>
  <si>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</si>
  <si>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</si>
  <si>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</si>
  <si>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</si>
  <si>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</si>
  <si>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</si>
  <si>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</si>
  <si>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</si>
  <si>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</si>
  <si>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</si>
  <si>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</si>
  <si>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</si>
  <si>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</si>
  <si>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</si>
  <si>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</si>
  <si>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</si>
  <si>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</si>
  <si>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</si>
  <si>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</si>
  <si>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</si>
  <si>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</si>
  <si>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</si>
  <si>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</si>
  <si>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</si>
  <si>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</si>
  <si>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</si>
  <si>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</si>
  <si>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</si>
  <si>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</si>
  <si>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</si>
  <si>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</si>
  <si>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</si>
  <si>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</si>
  <si>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</si>
  <si>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</si>
  <si>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</si>
  <si>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</si>
  <si>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</si>
  <si>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</si>
  <si>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</si>
  <si>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</si>
  <si>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</si>
  <si>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</si>
  <si>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</si>
  <si>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</si>
  <si>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</si>
  <si>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</si>
  <si>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</si>
  <si>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</si>
  <si>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</si>
  <si>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</si>
  <si>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</si>
  <si>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</si>
  <si>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</si>
  <si>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</si>
  <si>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</si>
  <si>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</si>
  <si>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</si>
  <si>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</si>
  <si>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</si>
  <si>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</si>
  <si>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</si>
  <si>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</si>
  <si>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</si>
  <si>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</si>
  <si>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</si>
  <si>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</si>
  <si>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</si>
  <si>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</si>
  <si>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Marzo del 2023</t>
  </si>
  <si>
    <t>Fecha de imputacion: Hasta el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</si>
</sst>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A73" zoomScale="130" zoomScaleNormal="130" workbookViewId="0">
      <selection activeCell="F86" sqref="F86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4" t="s">
        <v>97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7" ht="21" customHeight="1" x14ac:dyDescent="0.25">
      <c r="A5" s="26" t="s">
        <v>98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7" ht="15.75" x14ac:dyDescent="0.25">
      <c r="A6" s="31">
        <v>2023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3" t="s">
        <v>90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7" ht="15.75" customHeight="1" x14ac:dyDescent="0.25">
      <c r="A8" s="21" t="s">
        <v>76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10" spans="1:17" ht="25.5" customHeight="1" x14ac:dyDescent="0.25">
      <c r="A10" s="28" t="s">
        <v>66</v>
      </c>
      <c r="B10" s="29" t="s">
        <v>92</v>
      </c>
      <c r="C10" s="29" t="s">
        <v>91</v>
      </c>
      <c r="D10" s="22" t="s">
        <v>89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7" x14ac:dyDescent="0.25">
      <c r="A11" s="28"/>
      <c r="B11" s="30"/>
      <c r="C11" s="30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13">
        <f>+D14+D18</f>
        <v>4947047.3</v>
      </c>
      <c r="E13" s="13">
        <f>+E14+E18</f>
        <v>4947047.3</v>
      </c>
      <c r="F13" s="13">
        <f>+F14+F18</f>
        <v>4911047.3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14805141.899999999</v>
      </c>
    </row>
    <row r="14" spans="1:17" x14ac:dyDescent="0.25">
      <c r="A14" s="4" t="s">
        <v>2</v>
      </c>
      <c r="B14" s="12">
        <v>58452000</v>
      </c>
      <c r="C14" s="14" t="s">
        <v>96</v>
      </c>
      <c r="D14" s="12">
        <v>4826356.78</v>
      </c>
      <c r="E14" s="12">
        <v>4826356.78</v>
      </c>
      <c r="F14" s="12">
        <v>4790356.78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14443070.34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12">
        <v>120690.52</v>
      </c>
      <c r="E18" s="12">
        <v>120690.52</v>
      </c>
      <c r="F18" s="12">
        <v>120690.52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362071.56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14" t="s">
        <v>96</v>
      </c>
      <c r="E19" s="13">
        <f>+E20</f>
        <v>198937.5</v>
      </c>
      <c r="F19" s="13">
        <f>+F20</f>
        <v>250236.19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449173.69</v>
      </c>
    </row>
    <row r="20" spans="1:16" x14ac:dyDescent="0.25">
      <c r="A20" s="4" t="s">
        <v>8</v>
      </c>
      <c r="B20" s="12">
        <v>2400000</v>
      </c>
      <c r="C20" s="14" t="s">
        <v>96</v>
      </c>
      <c r="D20" s="14" t="s">
        <v>96</v>
      </c>
      <c r="E20" s="12">
        <v>198937.5</v>
      </c>
      <c r="F20" s="12">
        <v>250236.19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449173.69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 t="s">
        <v>96</v>
      </c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+C36</f>
        <v>-162000</v>
      </c>
      <c r="D29" s="13">
        <f>+D30</f>
        <v>758880</v>
      </c>
      <c r="E29" s="13">
        <f>+E30</f>
        <v>758520</v>
      </c>
      <c r="F29" s="13">
        <f>+F30+F32+F36+F38</f>
        <v>2893040.71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4410440.71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758880</v>
      </c>
      <c r="E30" s="12">
        <v>758520</v>
      </c>
      <c r="F30" s="12">
        <v>758880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2276280</v>
      </c>
    </row>
    <row r="31" spans="1:16" x14ac:dyDescent="0.25">
      <c r="A31" s="4" t="s">
        <v>19</v>
      </c>
      <c r="B31" s="12">
        <v>20000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1400000</v>
      </c>
      <c r="C32" s="14" t="s">
        <v>96</v>
      </c>
      <c r="D32" s="14" t="s">
        <v>96</v>
      </c>
      <c r="E32" s="14" t="s">
        <v>96</v>
      </c>
      <c r="F32" s="12">
        <v>428083.94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428083.94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4" t="s">
        <v>96</v>
      </c>
      <c r="D34" s="14" t="s">
        <v>96</v>
      </c>
      <c r="E34" s="14" t="s">
        <v>96</v>
      </c>
      <c r="F34" s="14" t="s">
        <v>96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0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5700000</v>
      </c>
      <c r="C36" s="12">
        <v>-162000</v>
      </c>
      <c r="D36" s="14" t="s">
        <v>96</v>
      </c>
      <c r="E36" s="14" t="s">
        <v>96</v>
      </c>
      <c r="F36" s="12">
        <v>1384500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1384500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1632801</v>
      </c>
      <c r="C38" s="14" t="s">
        <v>96</v>
      </c>
      <c r="D38" s="14" t="s">
        <v>96</v>
      </c>
      <c r="E38" s="14" t="s">
        <v>96</v>
      </c>
      <c r="F38" s="12">
        <v>321576.77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321576.77</v>
      </c>
    </row>
    <row r="39" spans="1:16" x14ac:dyDescent="0.25">
      <c r="A39" s="3" t="s">
        <v>27</v>
      </c>
      <c r="B39" s="13">
        <f>+B40</f>
        <v>10760000</v>
      </c>
      <c r="C39" s="13">
        <f>+C40</f>
        <v>1240000</v>
      </c>
      <c r="D39" s="13">
        <f>+D40</f>
        <v>445503</v>
      </c>
      <c r="E39" s="13">
        <f>+E40</f>
        <v>473820</v>
      </c>
      <c r="F39" s="13">
        <f>+F40</f>
        <v>1505540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2424863</v>
      </c>
    </row>
    <row r="40" spans="1:16" x14ac:dyDescent="0.25">
      <c r="A40" s="4" t="s">
        <v>28</v>
      </c>
      <c r="B40" s="12">
        <v>10760000</v>
      </c>
      <c r="C40" s="12">
        <v>1240000</v>
      </c>
      <c r="D40" s="12">
        <v>445503</v>
      </c>
      <c r="E40" s="12">
        <v>473820</v>
      </c>
      <c r="F40" s="12">
        <v>1505540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2424863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+C39+C36+C25</f>
        <v>0</v>
      </c>
      <c r="D86" s="15">
        <f>+D39+D29+D13</f>
        <v>6151430.2999999998</v>
      </c>
      <c r="E86" s="15">
        <f>+E39+E29+E19+E13</f>
        <v>6378324.7999999998</v>
      </c>
      <c r="F86" s="15">
        <f>+F39+F29+F19+F13</f>
        <v>9559864.1999999993</v>
      </c>
      <c r="G86" s="15" t="str">
        <f>+G84</f>
        <v>-</v>
      </c>
      <c r="H86" s="15" t="str">
        <f>+H83</f>
        <v>-</v>
      </c>
      <c r="I86" s="15" t="str">
        <f>+I82</f>
        <v>-</v>
      </c>
      <c r="J86" s="15" t="str">
        <f>++J82</f>
        <v>-</v>
      </c>
      <c r="K86" s="15" t="str">
        <f>+K82</f>
        <v>-</v>
      </c>
      <c r="L86" s="15" t="str">
        <f>+L82</f>
        <v>-</v>
      </c>
      <c r="M86" s="15" t="str">
        <f>+M82</f>
        <v>-</v>
      </c>
      <c r="N86" s="15" t="str">
        <f>+N82</f>
        <v>-</v>
      </c>
      <c r="O86" s="15" t="str">
        <f>+O82</f>
        <v>-</v>
      </c>
      <c r="P86" s="15">
        <f t="shared" ref="P86" si="2">+P39+P29+P19+P13</f>
        <v>22089619.299999997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2022-12-19T16:05:25Z</cp:lastPrinted>
  <dcterms:created xsi:type="dcterms:W3CDTF">2021-07-29T18:58:50Z</dcterms:created>
  <dcterms:modified xsi:type="dcterms:W3CDTF">2023-04-03T13:43:46Z</dcterms:modified>
</cp:coreProperties>
</file>