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K29" i="2"/>
  <c r="K13" i="2"/>
  <c r="K19" i="2"/>
  <c r="K86" i="2" l="1"/>
  <c r="J39" i="2"/>
  <c r="J29" i="2"/>
  <c r="J19" i="2"/>
  <c r="J13" i="2"/>
  <c r="J86" i="2" l="1"/>
  <c r="I29" i="2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L86" i="2" l="1"/>
  <c r="M86" i="2"/>
  <c r="N86" i="2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<sst xmlns="http://schemas.openxmlformats.org/spreadsheetml/2006/main" count="1031" uniqueCount="117">
  <si>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</si>
  <si>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</si>
  <si>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</si>
  <si>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</si>
  <si>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</si>
  <si>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</si>
  <si>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</si>
  <si>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</si>
  <si>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</si>
  <si>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</si>
  <si>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</si>
  <si>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</si>
  <si>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</si>
  <si>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</si>
  <si>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</si>
  <si>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</si>
  <si>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</si>
  <si>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</si>
  <si>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</si>
  <si>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</si>
  <si>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</si>
  <si>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</si>
  <si>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</si>
  <si>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</si>
  <si>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</si>
  <si>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</si>
  <si>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</si>
  <si>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</si>
  <si>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</si>
  <si>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</si>
  <si>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</si>
  <si>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</si>
  <si>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</si>
  <si>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</si>
  <si>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</si>
  <si>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</si>
  <si>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</si>
  <si>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</si>
  <si>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</si>
  <si>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</si>
  <si>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</si>
  <si>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</si>
  <si>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</si>
  <si>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</si>
  <si>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</si>
  <si>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</si>
  <si>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</si>
  <si>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</si>
  <si>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</si>
  <si>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</si>
  <si>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</si>
  <si>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</si>
  <si>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</si>
  <si>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</si>
  <si>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</si>
  <si>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</si>
  <si>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</si>
  <si>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</si>
  <si>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</si>
  <si>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</si>
  <si>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</si>
  <si>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</si>
  <si>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</si>
  <si>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</si>
  <si>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</si>
  <si>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</si>
  <si>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</si>
  <si>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</si>
  <si>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</si>
  <si>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</si>
  <si>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</si>
  <si>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</si>
  <si>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</si>
  <si>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</si>
  <si>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</si>
  <si>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</si>
  <si>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</si>
  <si>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</si>
  <si>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</si>
  <si>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</si>
  <si>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</si>
  <si>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</si>
  <si>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</si>
  <si>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</si>
  <si>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</si>
  <si>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</si>
  <si>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</si>
  <si>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</si>
  <si>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</si>
  <si>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</si>
  <si>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</si>
  <si>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</si>
  <si>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</si>
  <si>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</si>
  <si>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</si>
  <si>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</si>
  <si>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</si>
  <si>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</si>
  <si>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</si>
  <si>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</si>
  <si>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</si>
  <si>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</si>
  <si>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</si>
  <si>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</si>
  <si>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</si>
  <si>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</si>
  <si>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</si>
  <si>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</si>
  <si>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</si>
  <si>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</si>
  <si>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</si>
  <si>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</si>
  <si>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</si>
  <si>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</si>
  <si>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</si>
  <si>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Agosto del 2023</t>
  </si>
  <si>
    <t>Fecha de imputacion: Hasta el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</si>
</sst>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H6" zoomScale="160" zoomScaleNormal="160" workbookViewId="0">
      <selection activeCell="K41" sqref="K41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>+J14+J18</f>
        <v>4975024.0599999996</v>
      </c>
      <c r="K13" s="21">
        <f>+K14+K18</f>
        <v>4975024.0599999996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39490202.410000004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38525028.539999999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1"/>
        <v>965173.87000000011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2">+E20</f>
        <v>198937.5</v>
      </c>
      <c r="F19" s="21">
        <f t="shared" si="2"/>
        <v>250236.19</v>
      </c>
      <c r="G19" s="21">
        <f t="shared" si="2"/>
        <v>171365.38</v>
      </c>
      <c r="H19" s="21">
        <f t="shared" si="2"/>
        <v>248871.48</v>
      </c>
      <c r="I19" s="21">
        <f t="shared" si="2"/>
        <v>219044.89</v>
      </c>
      <c r="J19" s="21">
        <f t="shared" si="2"/>
        <v>207420.39</v>
      </c>
      <c r="K19" s="21">
        <f>+K20</f>
        <v>237922.9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1"/>
        <v>1533798.73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1"/>
        <v>1533798.73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1"/>
        <v>11231105.75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1"/>
        <v>6070320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1"/>
        <v>3692000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1"/>
        <v>1040701.81</v>
      </c>
    </row>
    <row r="39" spans="1:16" x14ac:dyDescent="0.25">
      <c r="A39" s="3" t="s">
        <v>27</v>
      </c>
      <c r="B39" s="13">
        <f t="shared" ref="B39:G39" si="3">+B40</f>
        <v>10760000</v>
      </c>
      <c r="C39" s="13">
        <f t="shared" si="3"/>
        <v>1240000</v>
      </c>
      <c r="D39" s="21">
        <f t="shared" si="3"/>
        <v>445503</v>
      </c>
      <c r="E39" s="21">
        <f t="shared" si="3"/>
        <v>473820</v>
      </c>
      <c r="F39" s="21">
        <f t="shared" si="3"/>
        <v>1505540</v>
      </c>
      <c r="G39" s="21">
        <f t="shared" si="3"/>
        <v>626000</v>
      </c>
      <c r="H39" s="21">
        <f>+H40</f>
        <v>29730</v>
      </c>
      <c r="I39" s="21">
        <f>+I40</f>
        <v>1147379</v>
      </c>
      <c r="J39" s="21">
        <f>+J40</f>
        <v>356180</v>
      </c>
      <c r="K39" s="21">
        <f>+K40</f>
        <v>655409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5239561</v>
      </c>
    </row>
    <row r="40" spans="1:16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1"/>
        <v>5239561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4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4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5">+E39+E29+E19+E13</f>
        <v>6378324.7999999998</v>
      </c>
      <c r="F86" s="24">
        <f t="shared" si="5"/>
        <v>9559864.1999999993</v>
      </c>
      <c r="G86" s="24">
        <f t="shared" si="5"/>
        <v>6880912.5299999993</v>
      </c>
      <c r="H86" s="24">
        <f t="shared" si="5"/>
        <v>6432814.0999999996</v>
      </c>
      <c r="I86" s="24">
        <f t="shared" si="5"/>
        <v>7677927.3100000005</v>
      </c>
      <c r="J86" s="15">
        <f t="shared" si="5"/>
        <v>6759004.4499999993</v>
      </c>
      <c r="K86" s="15">
        <f>+K39+K29+K19+K13</f>
        <v>7654390.1999999993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6">+P39+P29+P19+P13</f>
        <v>57494667.890000001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2023-09-01T12:40:54Z</dcterms:modified>
</cp:coreProperties>
</file>