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Plantilla Ejecución " sheetId="3" r:id="rId1"/>
  </sheets>
  <definedNames>
    <definedName name="_xlnm.Print_Area" localSheetId="0">'Plantilla Ejecución '!$A$1:$J$109</definedName>
    <definedName name="_xlnm.Print_Titles" localSheetId="0">'Plantilla Ejecución '!$1:$11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3"/>
  <c r="J38"/>
  <c r="J34"/>
  <c r="J32"/>
  <c r="J31"/>
  <c r="J30"/>
  <c r="J18"/>
  <c r="J14"/>
  <c r="J28"/>
  <c r="J27"/>
  <c r="J26"/>
  <c r="J25"/>
  <c r="J24"/>
  <c r="J23"/>
  <c r="J22"/>
  <c r="J21"/>
  <c r="J20"/>
  <c r="J37"/>
  <c r="J36"/>
  <c r="J35"/>
  <c r="J33"/>
  <c r="J56"/>
  <c r="J60"/>
  <c r="J61"/>
  <c r="J62"/>
  <c r="J63"/>
  <c r="J66"/>
  <c r="J67"/>
  <c r="J68"/>
  <c r="J71"/>
  <c r="J74"/>
  <c r="J75"/>
  <c r="J76"/>
  <c r="J17"/>
  <c r="J16"/>
  <c r="J15"/>
  <c r="I29"/>
  <c r="I39"/>
  <c r="H13"/>
  <c r="H29"/>
  <c r="F29"/>
  <c r="C39"/>
  <c r="I19"/>
  <c r="I13"/>
  <c r="H39"/>
  <c r="H19"/>
  <c r="G39"/>
  <c r="G29"/>
  <c r="G19"/>
  <c r="G13"/>
  <c r="F13"/>
  <c r="F39"/>
  <c r="F19"/>
  <c r="E39"/>
  <c r="E29"/>
  <c r="E19"/>
  <c r="E13"/>
  <c r="D29"/>
  <c r="D39"/>
  <c r="D19"/>
  <c r="D13"/>
  <c r="C29"/>
  <c r="C13"/>
  <c r="J39" l="1"/>
  <c r="J13"/>
  <c r="J19"/>
  <c r="J29"/>
  <c r="H72"/>
  <c r="H69"/>
  <c r="H64"/>
  <c r="H54"/>
  <c r="H46"/>
  <c r="G72"/>
  <c r="G69"/>
  <c r="G64"/>
  <c r="G54"/>
  <c r="G46"/>
  <c r="F73"/>
  <c r="F70"/>
  <c r="F65"/>
  <c r="F55"/>
  <c r="F47"/>
  <c r="J87"/>
  <c r="J86"/>
  <c r="J84"/>
  <c r="J82"/>
  <c r="J85"/>
  <c r="J83"/>
  <c r="J81"/>
  <c r="J80"/>
  <c r="I77" l="1"/>
  <c r="I90" s="1"/>
  <c r="G77"/>
  <c r="G90" s="1"/>
  <c r="F77"/>
  <c r="F90" s="1"/>
  <c r="D73"/>
  <c r="E73"/>
  <c r="C73"/>
  <c r="D70"/>
  <c r="E70"/>
  <c r="C70"/>
  <c r="D65"/>
  <c r="E65"/>
  <c r="C65"/>
  <c r="D55"/>
  <c r="E55"/>
  <c r="C55"/>
  <c r="D47"/>
  <c r="E47"/>
  <c r="C47"/>
  <c r="J73" l="1"/>
  <c r="I72" s="1"/>
  <c r="J72" s="1"/>
  <c r="J70" s="1"/>
  <c r="J69" s="1"/>
  <c r="J47"/>
  <c r="J65"/>
  <c r="I64" s="1"/>
  <c r="J64" s="1"/>
  <c r="J55" s="1"/>
  <c r="J54" s="1"/>
  <c r="H77"/>
  <c r="H90" s="1"/>
  <c r="J46" l="1"/>
  <c r="I46"/>
  <c r="I69"/>
  <c r="I54"/>
  <c r="E77"/>
  <c r="E90" s="1"/>
  <c r="D77"/>
  <c r="D90" s="1"/>
  <c r="C77" l="1"/>
  <c r="C90" l="1"/>
  <c r="J90" s="1"/>
  <c r="J77"/>
</calcChain>
</file>

<file path=xl/sharedStrings.xml><?xml version="1.0" encoding="utf-8"?>
<sst xmlns="http://schemas.openxmlformats.org/spreadsheetml/2006/main" count="105" uniqueCount="105">
  <si>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</si>
  <si>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</si>
  <si>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</si>
  <si>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</si>
  <si>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</si>
  <si>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</si>
  <si>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</si>
  <si>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</si>
  <si>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</si>
  <si>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</si>
  <si>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</si>
  <si>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</si>
  <si>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</si>
  <si>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</si>
  <si>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</si>
  <si>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</si>
  <si>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</si>
  <si>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</si>
  <si>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</si>
  <si>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</si>
  <si>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</si>
  <si>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</si>
  <si>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</si>
  <si>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</si>
  <si>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</si>
  <si>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</si>
  <si>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</si>
  <si>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</si>
  <si>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</si>
  <si>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</si>
  <si>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</si>
  <si>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</si>
  <si>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</si>
  <si>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</si>
  <si>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</si>
  <si>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</si>
  <si>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</si>
  <si>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</si>
  <si>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</si>
  <si>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</si>
  <si>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</si>
  <si>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</si>
  <si>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</si>
  <si>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</si>
  <si>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</si>
  <si>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</si>
  <si>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</si>
  <si>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</si>
  <si>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</si>
  <si>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</si>
  <si>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</si>
  <si>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</si>
  <si>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</si>
  <si>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</si>
  <si>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</si>
  <si>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</si>
  <si>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</si>
  <si>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</si>
  <si>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</si>
  <si>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</si>
  <si>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</si>
  <si>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</si>
  <si>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</si>
  <si>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</si>
  <si>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</si>
  <si>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</si>
  <si>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</si>
  <si>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</si>
  <si>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</si>
  <si>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</si>
  <si>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</si>
  <si>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</si>
  <si>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</si>
  <si>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</si>
  <si>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</si>
  <si>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</si>
  <si>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</si>
  <si>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</si>
  <si>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Año 2021</t>
  </si>
  <si>
    <t xml:space="preserve">Ejecución de Gastos y Aplicaciones Financieras </t>
  </si>
  <si>
    <t xml:space="preserve">Enero </t>
  </si>
  <si>
    <t xml:space="preserve">Febrero </t>
  </si>
  <si>
    <t>Marzo</t>
  </si>
  <si>
    <t>Abril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</si>
  <si>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</si>
  <si>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</si>
  <si>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</si>
  <si>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</si>
  <si>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</si>
  <si>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</si>
  <si>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</si>
  <si>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</si>
  <si>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 SIGEF</t>
  </si>
  <si>
    <t>Mayo</t>
  </si>
  <si>
    <t>Junio</t>
  </si>
  <si>
    <t>Julio</t>
  </si>
  <si>
    <t>INSTITUTO DE SEGURIDAD SOCIAL DE LAS FUERZAS ARMADAS  ISSFFAA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</si>
  <si>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</si>
  <si>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</si>
  <si>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</si>
  <si>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</si>
  <si>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Licdo. OBISPO MARTINEZ LIRANZO</t>
  </si>
  <si>
    <t xml:space="preserve">                             Capitan de Fragata Contador, ARD,</t>
  </si>
  <si>
    <t xml:space="preserve">                                           Director Financiero</t>
  </si>
  <si>
    <t xml:space="preserve">                                                 Autorizado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</si>
</sst>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4" fontId="1" fillId="0" borderId="2" xfId="1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" xfId="0" applyNumberForma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1" fillId="0" borderId="2" xfId="0" applyNumberFormat="1" applyFont="1" applyBorder="1"/>
    <xf numFmtId="4" fontId="1" fillId="0" borderId="2" xfId="0" applyNumberFormat="1" applyFont="1" applyBorder="1" applyAlignment="1">
      <alignment vertical="center"/>
    </xf>
    <xf numFmtId="4" fontId="1" fillId="2" borderId="3" xfId="0" applyNumberFormat="1" applyFont="1" applyFill="1" applyBorder="1" applyAlignment="1">
      <alignment wrapText="1"/>
    </xf>
    <xf numFmtId="4" fontId="0" fillId="0" borderId="2" xfId="0" applyNumberFormat="1" applyFont="1" applyBorder="1" applyAlignment="1">
      <alignment vertical="center" wrapText="1"/>
    </xf>
    <xf numFmtId="43" fontId="0" fillId="0" borderId="2" xfId="1" applyFont="1" applyBorder="1" applyAlignment="1">
      <alignment vertical="center"/>
    </xf>
    <xf numFmtId="4" fontId="5" fillId="0" borderId="2" xfId="1" applyNumberFormat="1" applyFont="1" applyBorder="1" applyAlignment="1">
      <alignment vertical="center" wrapText="1"/>
    </xf>
    <xf numFmtId="4" fontId="0" fillId="0" borderId="2" xfId="1" applyNumberFormat="1" applyFont="1" applyBorder="1"/>
    <xf numFmtId="4" fontId="0" fillId="0" borderId="2" xfId="1" applyNumberFormat="1" applyFont="1" applyBorder="1" applyAlignment="1">
      <alignment vertical="center"/>
    </xf>
    <xf numFmtId="4" fontId="1" fillId="0" borderId="2" xfId="1" applyNumberFormat="1" applyFont="1" applyBorder="1"/>
    <xf numFmtId="0" fontId="1" fillId="0" borderId="0" xfId="0" applyFont="1" applyAlignment="1">
      <alignment horizontal="left"/>
    </xf>
    <xf numFmtId="4" fontId="0" fillId="0" borderId="5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5" xfId="0" applyNumberFormat="1" applyBorder="1"/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9" xfId="0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/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Border="1"/>
    <xf numFmtId="43" fontId="0" fillId="0" borderId="0" xfId="1" applyFont="1" applyBorder="1"/>
    <xf numFmtId="0" fontId="1" fillId="0" borderId="0" xfId="0" applyFont="1" applyBorder="1"/>
    <xf numFmtId="0" fontId="0" fillId="0" borderId="14" xfId="0" applyBorder="1"/>
    <xf numFmtId="0" fontId="0" fillId="0" borderId="15" xfId="0" applyBorder="1"/>
    <xf numFmtId="164" fontId="1" fillId="2" borderId="16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vertical="center" wrapText="1"/>
    </xf>
    <xf numFmtId="164" fontId="1" fillId="3" borderId="17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5" xfId="1" applyNumberFormat="1" applyFont="1" applyBorder="1"/>
    <xf numFmtId="4" fontId="0" fillId="0" borderId="1" xfId="0" applyNumberFormat="1" applyBorder="1"/>
    <xf numFmtId="4" fontId="0" fillId="0" borderId="1" xfId="1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652223</xdr:colOff>
      <xdr:row>1</xdr:row>
      <xdr:rowOff>53582</xdr:rowOff>
    </xdr:from>
    <xdr:to>
      <xdr:col>5</xdr:col>
      <xdr:colOff>866170</xdr:colOff>
      <xdr:row>5</xdr:row>
      <xdr:rowOff>185467</xdr:rowOff>
    </xdr:to>
    <xdr:pic>
      <xdr:nvPicPr>
        <xdr:cNvPr id="4" name="3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73919" y="244082"/>
          <a:ext cx="1116751" cy="893885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W109"/>
  <sheetViews>
    <sheetView showGridLines="0" tabSelected="1" topLeftCell="A31" zoomScale="115" zoomScaleNormal="115" zoomScaleSheetLayoutView="55" workbookViewId="0">
      <selection activeCell="H90" sqref="H90"/>
    </sheetView>
  </sheetViews>
  <sheetFormatPr baseColWidth="10" defaultColWidth="9.140625" defaultRowHeight="15"/>
  <cols>
    <col min="1" max="1" width="37.85546875" customWidth="1"/>
    <col min="2" max="2" width="4.28515625" customWidth="1"/>
    <col min="3" max="3" width="13.42578125" customWidth="1"/>
    <col min="4" max="4" width="13.7109375" customWidth="1"/>
    <col min="5" max="9" width="13.5703125" customWidth="1"/>
    <col min="10" max="10" width="14" customWidth="1"/>
    <col min="12" max="12" width="96.7109375" bestFit="1" customWidth="1"/>
    <col min="14" max="21" width="6" bestFit="1" customWidth="1"/>
    <col min="22" max="23" width="7" bestFit="1" customWidth="1"/>
  </cols>
  <sheetData>
    <row r="7" spans="1:23" ht="18.75" customHeight="1">
      <c r="A7" s="58" t="s">
        <v>96</v>
      </c>
      <c r="B7" s="58"/>
      <c r="C7" s="58"/>
      <c r="D7" s="58"/>
      <c r="E7" s="58"/>
      <c r="F7" s="58"/>
      <c r="G7" s="58"/>
      <c r="H7" s="58"/>
      <c r="I7" s="58"/>
      <c r="J7" s="58"/>
      <c r="L7" s="1"/>
    </row>
    <row r="8" spans="1:23" ht="18.75">
      <c r="A8" s="58" t="s">
        <v>78</v>
      </c>
      <c r="B8" s="58"/>
      <c r="C8" s="58"/>
      <c r="D8" s="58"/>
      <c r="E8" s="58"/>
      <c r="F8" s="58"/>
      <c r="G8" s="58"/>
      <c r="H8" s="58"/>
      <c r="I8" s="58"/>
      <c r="J8" s="58"/>
      <c r="L8" s="1"/>
    </row>
    <row r="9" spans="1:23" ht="15.75" customHeight="1">
      <c r="A9" s="59" t="s">
        <v>79</v>
      </c>
      <c r="B9" s="59"/>
      <c r="C9" s="59"/>
      <c r="D9" s="59"/>
      <c r="E9" s="59"/>
      <c r="F9" s="59"/>
      <c r="G9" s="59"/>
      <c r="H9" s="59"/>
      <c r="I9" s="59"/>
      <c r="J9" s="59"/>
      <c r="L9" s="1"/>
    </row>
    <row r="10" spans="1:23" ht="15.75" thickBot="1">
      <c r="A10" s="60" t="s">
        <v>0</v>
      </c>
      <c r="B10" s="60"/>
      <c r="C10" s="60"/>
      <c r="D10" s="60"/>
      <c r="E10" s="60"/>
      <c r="F10" s="60"/>
      <c r="G10" s="60"/>
      <c r="H10" s="60"/>
      <c r="I10" s="60"/>
      <c r="J10" s="60"/>
      <c r="L10" s="1"/>
    </row>
    <row r="11" spans="1:23" ht="16.5" thickBot="1">
      <c r="A11" s="37" t="s">
        <v>1</v>
      </c>
      <c r="B11" s="38"/>
      <c r="C11" s="39" t="s">
        <v>80</v>
      </c>
      <c r="D11" s="39" t="s">
        <v>81</v>
      </c>
      <c r="E11" s="39" t="s">
        <v>82</v>
      </c>
      <c r="F11" s="39" t="s">
        <v>83</v>
      </c>
      <c r="G11" s="39" t="s">
        <v>93</v>
      </c>
      <c r="H11" s="39" t="s">
        <v>94</v>
      </c>
      <c r="I11" s="39" t="s">
        <v>95</v>
      </c>
      <c r="J11" s="39" t="s">
        <v>84</v>
      </c>
      <c r="V11" s="4"/>
      <c r="W11" s="4"/>
    </row>
    <row r="12" spans="1:23">
      <c r="A12" s="51" t="s">
        <v>2</v>
      </c>
      <c r="B12" s="52"/>
      <c r="C12" s="50"/>
      <c r="D12" s="50"/>
      <c r="E12" s="50"/>
      <c r="F12" s="50"/>
      <c r="G12" s="50"/>
      <c r="H12" s="50"/>
      <c r="I12" s="50"/>
      <c r="J12" s="50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0">
      <c r="A13" s="30" t="s">
        <v>91</v>
      </c>
      <c r="B13" s="43"/>
      <c r="C13" s="19">
        <f>+C14+C18</f>
        <v>4960136.53</v>
      </c>
      <c r="D13" s="19">
        <f>+D14+D15+D16+D17+D18</f>
        <v>4965149.7600000007</v>
      </c>
      <c r="E13" s="19">
        <f t="shared" ref="E13:I13" si="0">+E14+E18</f>
        <v>4975849.7600000007</v>
      </c>
      <c r="F13" s="19">
        <f t="shared" si="0"/>
        <v>4954191.7600000007</v>
      </c>
      <c r="G13" s="19">
        <f t="shared" si="0"/>
        <v>4925291.88</v>
      </c>
      <c r="H13" s="19">
        <f t="shared" si="0"/>
        <v>4939491.88</v>
      </c>
      <c r="I13" s="19">
        <f t="shared" si="0"/>
        <v>4971051.58</v>
      </c>
      <c r="J13" s="7">
        <f t="shared" ref="J13:J40" si="1">SUM(C13:I13)</f>
        <v>34691163.149999999</v>
      </c>
      <c r="N13" s="3"/>
    </row>
    <row r="14" spans="1:23" ht="17.25" customHeight="1">
      <c r="A14" s="31" t="s">
        <v>3</v>
      </c>
      <c r="B14" s="43"/>
      <c r="C14" s="8">
        <v>4833268.96</v>
      </c>
      <c r="D14" s="8">
        <v>4839199.82</v>
      </c>
      <c r="E14" s="8">
        <v>4849899.82</v>
      </c>
      <c r="F14" s="8">
        <v>4829899.82</v>
      </c>
      <c r="G14" s="8">
        <v>4801742.51</v>
      </c>
      <c r="H14" s="8">
        <v>4815942.51</v>
      </c>
      <c r="I14" s="8">
        <v>4845468.96</v>
      </c>
      <c r="J14" s="20">
        <f t="shared" si="1"/>
        <v>33815422.399999999</v>
      </c>
    </row>
    <row r="15" spans="1:23" ht="16.5" customHeight="1">
      <c r="A15" s="31" t="s">
        <v>4</v>
      </c>
      <c r="B15" s="42"/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20">
        <f t="shared" si="1"/>
        <v>0</v>
      </c>
    </row>
    <row r="16" spans="1:23" ht="39.75" customHeight="1">
      <c r="A16" s="31" t="s">
        <v>5</v>
      </c>
      <c r="B16" s="42"/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f t="shared" si="1"/>
        <v>0</v>
      </c>
    </row>
    <row r="17" spans="1:10" ht="39.75" customHeight="1">
      <c r="A17" s="31" t="s">
        <v>6</v>
      </c>
      <c r="B17" s="42"/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f t="shared" si="1"/>
        <v>0</v>
      </c>
    </row>
    <row r="18" spans="1:10" ht="39" customHeight="1">
      <c r="A18" s="31" t="s">
        <v>7</v>
      </c>
      <c r="B18" s="42"/>
      <c r="C18" s="8">
        <v>126867.57</v>
      </c>
      <c r="D18" s="8">
        <v>125949.94</v>
      </c>
      <c r="E18" s="8">
        <v>125949.94</v>
      </c>
      <c r="F18" s="8">
        <v>124291.94</v>
      </c>
      <c r="G18" s="8">
        <v>123549.37</v>
      </c>
      <c r="H18" s="8">
        <v>123549.37</v>
      </c>
      <c r="I18" s="8">
        <v>125582.62</v>
      </c>
      <c r="J18" s="8">
        <f t="shared" si="1"/>
        <v>875740.75</v>
      </c>
    </row>
    <row r="19" spans="1:10" ht="20.25" customHeight="1">
      <c r="A19" s="30" t="s">
        <v>8</v>
      </c>
      <c r="B19" s="42"/>
      <c r="C19" s="10">
        <v>0</v>
      </c>
      <c r="D19" s="14">
        <f t="shared" ref="D19:I19" si="2">+D20</f>
        <v>235358.7</v>
      </c>
      <c r="E19" s="14">
        <f t="shared" si="2"/>
        <v>328042</v>
      </c>
      <c r="F19" s="14">
        <f t="shared" si="2"/>
        <v>211522.95</v>
      </c>
      <c r="G19" s="14">
        <f t="shared" si="2"/>
        <v>85674.66</v>
      </c>
      <c r="H19" s="14">
        <f t="shared" si="2"/>
        <v>92582.8</v>
      </c>
      <c r="I19" s="14">
        <f t="shared" si="2"/>
        <v>137418.5</v>
      </c>
      <c r="J19" s="14">
        <f t="shared" si="1"/>
        <v>1090599.6099999999</v>
      </c>
    </row>
    <row r="20" spans="1:10" ht="18.75" customHeight="1">
      <c r="A20" s="31" t="s">
        <v>9</v>
      </c>
      <c r="B20" s="42"/>
      <c r="C20" s="9">
        <v>0</v>
      </c>
      <c r="D20" s="8">
        <v>235358.7</v>
      </c>
      <c r="E20" s="8">
        <v>328042</v>
      </c>
      <c r="F20" s="8">
        <v>211522.95</v>
      </c>
      <c r="G20" s="8">
        <v>85674.66</v>
      </c>
      <c r="H20" s="8">
        <v>92582.8</v>
      </c>
      <c r="I20" s="8">
        <v>137418.5</v>
      </c>
      <c r="J20" s="20">
        <f t="shared" si="1"/>
        <v>1090599.6099999999</v>
      </c>
    </row>
    <row r="21" spans="1:10" ht="38.25" customHeight="1">
      <c r="A21" s="31" t="s">
        <v>10</v>
      </c>
      <c r="B21" s="42"/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f t="shared" si="1"/>
        <v>0</v>
      </c>
    </row>
    <row r="22" spans="1:10" ht="21" customHeight="1">
      <c r="A22" s="31" t="s">
        <v>11</v>
      </c>
      <c r="B22" s="42"/>
      <c r="C22" s="9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20">
        <f t="shared" si="1"/>
        <v>0</v>
      </c>
    </row>
    <row r="23" spans="1:10" ht="22.5" customHeight="1">
      <c r="A23" s="31" t="s">
        <v>12</v>
      </c>
      <c r="B23" s="42"/>
      <c r="C23" s="9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20">
        <f t="shared" si="1"/>
        <v>0</v>
      </c>
    </row>
    <row r="24" spans="1:10" ht="19.5" customHeight="1">
      <c r="A24" s="31" t="s">
        <v>13</v>
      </c>
      <c r="B24" s="42"/>
      <c r="C24" s="9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20">
        <f t="shared" si="1"/>
        <v>0</v>
      </c>
    </row>
    <row r="25" spans="1:10" ht="21" customHeight="1">
      <c r="A25" s="31" t="s">
        <v>14</v>
      </c>
      <c r="B25" s="42"/>
      <c r="C25" s="9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20">
        <f t="shared" si="1"/>
        <v>0</v>
      </c>
    </row>
    <row r="26" spans="1:10" ht="51" customHeight="1">
      <c r="A26" s="31" t="s">
        <v>15</v>
      </c>
      <c r="B26" s="42"/>
      <c r="C26" s="9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21">
        <f t="shared" si="1"/>
        <v>0</v>
      </c>
    </row>
    <row r="27" spans="1:10" ht="35.25" customHeight="1">
      <c r="A27" s="31" t="s">
        <v>16</v>
      </c>
      <c r="B27" s="42"/>
      <c r="C27" s="9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21">
        <f t="shared" si="1"/>
        <v>0</v>
      </c>
    </row>
    <row r="28" spans="1:10" ht="36" customHeight="1">
      <c r="A28" s="31" t="s">
        <v>17</v>
      </c>
      <c r="B28" s="42"/>
      <c r="C28" s="9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21">
        <f t="shared" si="1"/>
        <v>0</v>
      </c>
    </row>
    <row r="29" spans="1:10">
      <c r="A29" s="30" t="s">
        <v>18</v>
      </c>
      <c r="B29" s="42"/>
      <c r="C29" s="10">
        <f>+C30</f>
        <v>759961.28</v>
      </c>
      <c r="D29" s="15">
        <f>+D30+D36</f>
        <v>1659948</v>
      </c>
      <c r="E29" s="15">
        <f>+E30+E36</f>
        <v>1209961.28</v>
      </c>
      <c r="F29" s="15">
        <f>+F30+F32+F34+F36+F38</f>
        <v>1833779.53</v>
      </c>
      <c r="G29" s="10">
        <f>+G30+G32+G34+G36+G38</f>
        <v>1409983.2</v>
      </c>
      <c r="H29" s="10">
        <f>+H30+H31+H32+H34+H36+H38</f>
        <v>1547841.97</v>
      </c>
      <c r="I29" s="10">
        <f>+I30+I32+I36+I38</f>
        <v>1746216.56</v>
      </c>
      <c r="J29" s="22">
        <f t="shared" si="1"/>
        <v>10167691.820000002</v>
      </c>
    </row>
    <row r="30" spans="1:10" ht="34.5" customHeight="1">
      <c r="A30" s="31" t="s">
        <v>19</v>
      </c>
      <c r="B30" s="42"/>
      <c r="C30" s="8">
        <v>759961.28</v>
      </c>
      <c r="D30" s="8">
        <v>759948</v>
      </c>
      <c r="E30" s="8">
        <v>759961.28</v>
      </c>
      <c r="F30" s="8">
        <v>759948</v>
      </c>
      <c r="G30" s="8">
        <v>959983.2</v>
      </c>
      <c r="H30" s="8">
        <v>758696.4</v>
      </c>
      <c r="I30" s="8">
        <v>759986.7</v>
      </c>
      <c r="J30" s="8">
        <f t="shared" si="1"/>
        <v>5518484.8600000003</v>
      </c>
    </row>
    <row r="31" spans="1:10" ht="15.75" thickBot="1">
      <c r="A31" s="32" t="s">
        <v>20</v>
      </c>
      <c r="B31" s="45"/>
      <c r="C31" s="24"/>
      <c r="D31" s="25">
        <v>0</v>
      </c>
      <c r="E31" s="25">
        <v>0</v>
      </c>
      <c r="F31" s="25">
        <v>0</v>
      </c>
      <c r="G31" s="25">
        <v>0</v>
      </c>
      <c r="H31" s="28">
        <v>4071</v>
      </c>
      <c r="I31" s="28">
        <v>0</v>
      </c>
      <c r="J31" s="53">
        <f t="shared" si="1"/>
        <v>4071</v>
      </c>
    </row>
    <row r="32" spans="1:10" ht="35.25" customHeight="1">
      <c r="A32" s="33" t="s">
        <v>21</v>
      </c>
      <c r="B32" s="46"/>
      <c r="C32" s="26">
        <v>0</v>
      </c>
      <c r="D32" s="26">
        <v>0</v>
      </c>
      <c r="E32" s="27">
        <v>0</v>
      </c>
      <c r="F32" s="27">
        <v>371783.19</v>
      </c>
      <c r="G32" s="27">
        <v>0</v>
      </c>
      <c r="H32" s="27">
        <v>139405</v>
      </c>
      <c r="I32" s="27">
        <v>369820.23</v>
      </c>
      <c r="J32" s="55">
        <f t="shared" si="1"/>
        <v>881008.41999999993</v>
      </c>
    </row>
    <row r="33" spans="1:10">
      <c r="A33" s="31" t="s">
        <v>22</v>
      </c>
      <c r="B33" s="42"/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20">
        <f t="shared" si="1"/>
        <v>0</v>
      </c>
    </row>
    <row r="34" spans="1:10" ht="36.75" customHeight="1">
      <c r="A34" s="31" t="s">
        <v>23</v>
      </c>
      <c r="B34" s="42"/>
      <c r="C34" s="9">
        <v>0</v>
      </c>
      <c r="D34" s="9">
        <v>0</v>
      </c>
      <c r="E34" s="9">
        <v>0</v>
      </c>
      <c r="F34" s="9">
        <v>14685.1</v>
      </c>
      <c r="G34" s="9">
        <v>0</v>
      </c>
      <c r="H34" s="9">
        <v>149491.5</v>
      </c>
      <c r="I34" s="9">
        <v>0</v>
      </c>
      <c r="J34" s="21">
        <f t="shared" si="1"/>
        <v>164176.6</v>
      </c>
    </row>
    <row r="35" spans="1:10" ht="30">
      <c r="A35" s="31" t="s">
        <v>24</v>
      </c>
      <c r="B35" s="42"/>
      <c r="C35" s="9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21">
        <f t="shared" si="1"/>
        <v>0</v>
      </c>
    </row>
    <row r="36" spans="1:10" ht="36" customHeight="1">
      <c r="A36" s="31" t="s">
        <v>25</v>
      </c>
      <c r="B36" s="42"/>
      <c r="C36" s="8">
        <v>0</v>
      </c>
      <c r="D36" s="8">
        <v>900000</v>
      </c>
      <c r="E36" s="8">
        <v>450000</v>
      </c>
      <c r="F36" s="8">
        <v>450000</v>
      </c>
      <c r="G36" s="8">
        <v>450000</v>
      </c>
      <c r="H36" s="8">
        <v>450000</v>
      </c>
      <c r="I36" s="8">
        <v>450000</v>
      </c>
      <c r="J36" s="8">
        <f t="shared" si="1"/>
        <v>3150000</v>
      </c>
    </row>
    <row r="37" spans="1:10" ht="49.5" customHeight="1">
      <c r="A37" s="31" t="s">
        <v>26</v>
      </c>
      <c r="B37" s="42"/>
      <c r="C37" s="9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f t="shared" si="1"/>
        <v>0</v>
      </c>
    </row>
    <row r="38" spans="1:10" ht="18.75" customHeight="1">
      <c r="A38" s="31" t="s">
        <v>27</v>
      </c>
      <c r="B38" s="42"/>
      <c r="C38" s="9">
        <v>0</v>
      </c>
      <c r="D38" s="9">
        <v>0</v>
      </c>
      <c r="E38" s="9">
        <v>0</v>
      </c>
      <c r="F38" s="9">
        <v>237363.24</v>
      </c>
      <c r="G38" s="9">
        <v>0</v>
      </c>
      <c r="H38" s="9">
        <v>46178.07</v>
      </c>
      <c r="I38" s="9">
        <v>166409.63</v>
      </c>
      <c r="J38" s="8">
        <f t="shared" si="1"/>
        <v>449950.94</v>
      </c>
    </row>
    <row r="39" spans="1:10" s="5" customFormat="1">
      <c r="A39" s="30" t="s">
        <v>28</v>
      </c>
      <c r="B39" s="44"/>
      <c r="C39" s="10">
        <f t="shared" ref="C39:I39" si="3">+C40</f>
        <v>246960</v>
      </c>
      <c r="D39" s="10">
        <f t="shared" si="3"/>
        <v>325060</v>
      </c>
      <c r="E39" s="10">
        <f t="shared" si="3"/>
        <v>528945</v>
      </c>
      <c r="F39" s="10">
        <f t="shared" si="3"/>
        <v>219415</v>
      </c>
      <c r="G39" s="10">
        <f t="shared" si="3"/>
        <v>698241.32</v>
      </c>
      <c r="H39" s="10">
        <f t="shared" si="3"/>
        <v>498840</v>
      </c>
      <c r="I39" s="10">
        <f t="shared" si="3"/>
        <v>422098.32</v>
      </c>
      <c r="J39" s="22">
        <f t="shared" si="1"/>
        <v>2939559.6399999997</v>
      </c>
    </row>
    <row r="40" spans="1:10" ht="34.5" customHeight="1">
      <c r="A40" s="31" t="s">
        <v>29</v>
      </c>
      <c r="B40" s="42"/>
      <c r="C40" s="8">
        <v>246960</v>
      </c>
      <c r="D40" s="8">
        <v>325060</v>
      </c>
      <c r="E40" s="8">
        <v>528945</v>
      </c>
      <c r="F40" s="8">
        <v>219415</v>
      </c>
      <c r="G40" s="8">
        <v>698241.32</v>
      </c>
      <c r="H40" s="8">
        <v>498840</v>
      </c>
      <c r="I40" s="8">
        <v>422098.32</v>
      </c>
      <c r="J40" s="8">
        <f t="shared" si="1"/>
        <v>2939559.6399999997</v>
      </c>
    </row>
    <row r="41" spans="1:10" ht="35.25" customHeight="1">
      <c r="A41" s="31" t="s">
        <v>30</v>
      </c>
      <c r="B41" s="42"/>
      <c r="C41" s="9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</row>
    <row r="42" spans="1:10" ht="30">
      <c r="A42" s="31" t="s">
        <v>31</v>
      </c>
      <c r="B42" s="42"/>
      <c r="C42" s="9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</row>
    <row r="43" spans="1:10" ht="38.25" customHeight="1">
      <c r="A43" s="31" t="s">
        <v>32</v>
      </c>
      <c r="B43" s="42"/>
      <c r="C43" s="9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1:10" ht="36.75" customHeight="1">
      <c r="A44" s="31" t="s">
        <v>33</v>
      </c>
      <c r="B44" s="42"/>
      <c r="C44" s="9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1:10" ht="36" customHeight="1">
      <c r="A45" s="31" t="s">
        <v>34</v>
      </c>
      <c r="B45" s="42"/>
      <c r="C45" s="9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 ht="33" customHeight="1">
      <c r="A46" s="31" t="s">
        <v>35</v>
      </c>
      <c r="B46" s="42"/>
      <c r="C46" s="9">
        <v>0</v>
      </c>
      <c r="D46" s="13">
        <v>0</v>
      </c>
      <c r="E46" s="13">
        <v>0</v>
      </c>
      <c r="F46" s="13">
        <v>0</v>
      </c>
      <c r="G46" s="17">
        <f t="shared" ref="F46:J47" si="4">SUM(G47:G53)</f>
        <v>0</v>
      </c>
      <c r="H46" s="17">
        <f>SUM(H47:I53)</f>
        <v>0</v>
      </c>
      <c r="I46" s="17">
        <f>SUM(I47:J53)</f>
        <v>0</v>
      </c>
      <c r="J46" s="17">
        <f t="shared" si="4"/>
        <v>0</v>
      </c>
    </row>
    <row r="47" spans="1:10">
      <c r="A47" s="30" t="s">
        <v>36</v>
      </c>
      <c r="B47" s="42"/>
      <c r="C47" s="10">
        <f>SUM(C48:C54)</f>
        <v>0</v>
      </c>
      <c r="D47" s="10">
        <f t="shared" ref="D47:E47" si="5">SUM(D48:D54)</f>
        <v>0</v>
      </c>
      <c r="E47" s="10">
        <f t="shared" si="5"/>
        <v>0</v>
      </c>
      <c r="F47" s="10">
        <f t="shared" si="4"/>
        <v>0</v>
      </c>
      <c r="G47" s="15">
        <v>0</v>
      </c>
      <c r="H47" s="15">
        <v>0</v>
      </c>
      <c r="I47" s="15">
        <v>0</v>
      </c>
      <c r="J47" s="22">
        <f>SUM(C47:I47)</f>
        <v>0</v>
      </c>
    </row>
    <row r="48" spans="1:10" ht="35.25" customHeight="1" thickBot="1">
      <c r="A48" s="32" t="s">
        <v>37</v>
      </c>
      <c r="B48" s="45"/>
      <c r="C48" s="24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</row>
    <row r="49" spans="1:10" ht="36" customHeight="1">
      <c r="A49" s="33" t="s">
        <v>38</v>
      </c>
      <c r="B49" s="46"/>
      <c r="C49" s="26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</row>
    <row r="50" spans="1:10" ht="33.75" customHeight="1">
      <c r="A50" s="31" t="s">
        <v>39</v>
      </c>
      <c r="B50" s="42"/>
      <c r="C50" s="9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</row>
    <row r="51" spans="1:10" ht="36.75" customHeight="1">
      <c r="A51" s="31" t="s">
        <v>40</v>
      </c>
      <c r="B51" s="42"/>
      <c r="C51" s="9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</row>
    <row r="52" spans="1:10" ht="34.5" customHeight="1">
      <c r="A52" s="31" t="s">
        <v>41</v>
      </c>
      <c r="B52" s="42"/>
      <c r="C52" s="9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</row>
    <row r="53" spans="1:10" ht="35.25" customHeight="1">
      <c r="A53" s="31" t="s">
        <v>42</v>
      </c>
      <c r="B53" s="42"/>
      <c r="C53" s="9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</row>
    <row r="54" spans="1:10" ht="37.5" customHeight="1">
      <c r="A54" s="31" t="s">
        <v>43</v>
      </c>
      <c r="B54" s="42"/>
      <c r="C54" s="9">
        <v>0</v>
      </c>
      <c r="D54" s="13">
        <v>0</v>
      </c>
      <c r="E54" s="13">
        <v>0</v>
      </c>
      <c r="F54" s="13">
        <v>0</v>
      </c>
      <c r="G54" s="17">
        <f t="shared" ref="F54:J55" si="6">SUM(G55:G63)</f>
        <v>0</v>
      </c>
      <c r="H54" s="17">
        <f>SUM(H55:I63)</f>
        <v>0</v>
      </c>
      <c r="I54" s="17">
        <f>SUM(I55:J63)</f>
        <v>0</v>
      </c>
      <c r="J54" s="17">
        <f t="shared" si="6"/>
        <v>0</v>
      </c>
    </row>
    <row r="55" spans="1:10" ht="30">
      <c r="A55" s="30" t="s">
        <v>44</v>
      </c>
      <c r="B55" s="42"/>
      <c r="C55" s="10">
        <f>SUM(C56:C64)</f>
        <v>0</v>
      </c>
      <c r="D55" s="10">
        <f t="shared" ref="D55:J55" si="7">SUM(D56:D64)</f>
        <v>0</v>
      </c>
      <c r="E55" s="10">
        <f t="shared" si="7"/>
        <v>0</v>
      </c>
      <c r="F55" s="10">
        <f t="shared" si="6"/>
        <v>0</v>
      </c>
      <c r="G55" s="15">
        <v>0</v>
      </c>
      <c r="H55" s="15">
        <v>0</v>
      </c>
      <c r="I55" s="15">
        <v>0</v>
      </c>
      <c r="J55" s="10">
        <f t="shared" si="7"/>
        <v>0</v>
      </c>
    </row>
    <row r="56" spans="1:10" ht="18" customHeight="1">
      <c r="A56" s="31" t="s">
        <v>45</v>
      </c>
      <c r="B56" s="42"/>
      <c r="C56" s="9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20">
        <f>SUM(C56:I56)</f>
        <v>0</v>
      </c>
    </row>
    <row r="57" spans="1:10" ht="39" customHeight="1">
      <c r="A57" s="31" t="s">
        <v>46</v>
      </c>
      <c r="B57" s="42"/>
      <c r="C57" s="9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ht="37.5" customHeight="1">
      <c r="A58" s="31" t="s">
        <v>47</v>
      </c>
      <c r="B58" s="42"/>
      <c r="C58" s="9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</row>
    <row r="59" spans="1:10" ht="36.75" customHeight="1">
      <c r="A59" s="31" t="s">
        <v>48</v>
      </c>
      <c r="B59" s="42"/>
      <c r="C59" s="9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39.75" customHeight="1">
      <c r="A60" s="31" t="s">
        <v>49</v>
      </c>
      <c r="B60" s="42"/>
      <c r="C60" s="9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20">
        <f t="shared" ref="J60:J68" si="8">SUM(C60:I60)</f>
        <v>0</v>
      </c>
    </row>
    <row r="61" spans="1:10" ht="35.25" customHeight="1">
      <c r="A61" s="31" t="s">
        <v>50</v>
      </c>
      <c r="B61" s="42"/>
      <c r="C61" s="9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20">
        <f t="shared" si="8"/>
        <v>0</v>
      </c>
    </row>
    <row r="62" spans="1:10" ht="36.75" customHeight="1">
      <c r="A62" s="31" t="s">
        <v>51</v>
      </c>
      <c r="B62" s="42"/>
      <c r="C62" s="9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20">
        <f t="shared" si="8"/>
        <v>0</v>
      </c>
    </row>
    <row r="63" spans="1:10" ht="19.5" customHeight="1" thickBot="1">
      <c r="A63" s="32" t="s">
        <v>52</v>
      </c>
      <c r="B63" s="45"/>
      <c r="C63" s="24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53">
        <f t="shared" si="8"/>
        <v>0</v>
      </c>
    </row>
    <row r="64" spans="1:10" ht="54" customHeight="1">
      <c r="A64" s="33" t="s">
        <v>53</v>
      </c>
      <c r="B64" s="46"/>
      <c r="C64" s="26">
        <v>0</v>
      </c>
      <c r="D64" s="27">
        <v>0</v>
      </c>
      <c r="E64" s="27">
        <v>0</v>
      </c>
      <c r="F64" s="27">
        <v>0</v>
      </c>
      <c r="G64" s="56">
        <f>SUM(G65:G68)</f>
        <v>0</v>
      </c>
      <c r="H64" s="56">
        <f>SUM(H65:I68)</f>
        <v>0</v>
      </c>
      <c r="I64" s="56">
        <f>SUM(I65:J68)</f>
        <v>0</v>
      </c>
      <c r="J64" s="57">
        <f t="shared" si="8"/>
        <v>0</v>
      </c>
    </row>
    <row r="65" spans="1:11">
      <c r="A65" s="30" t="s">
        <v>54</v>
      </c>
      <c r="B65" s="42"/>
      <c r="C65" s="10">
        <f>SUM(C66:C69)</f>
        <v>0</v>
      </c>
      <c r="D65" s="10">
        <f>SUM(D66:D69)</f>
        <v>0</v>
      </c>
      <c r="E65" s="10">
        <f>SUM(E66:E69)</f>
        <v>0</v>
      </c>
      <c r="F65" s="10">
        <f>SUM(F66:F69)</f>
        <v>0</v>
      </c>
      <c r="G65" s="15">
        <v>0</v>
      </c>
      <c r="H65" s="15">
        <v>0</v>
      </c>
      <c r="I65" s="15">
        <v>0</v>
      </c>
      <c r="J65" s="22">
        <f t="shared" si="8"/>
        <v>0</v>
      </c>
    </row>
    <row r="66" spans="1:11" ht="18" customHeight="1">
      <c r="A66" s="31" t="s">
        <v>55</v>
      </c>
      <c r="B66" s="42"/>
      <c r="C66" s="9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20">
        <f t="shared" si="8"/>
        <v>0</v>
      </c>
    </row>
    <row r="67" spans="1:11" ht="18" customHeight="1">
      <c r="A67" s="31" t="s">
        <v>56</v>
      </c>
      <c r="B67" s="42"/>
      <c r="C67" s="9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20">
        <f t="shared" si="8"/>
        <v>0</v>
      </c>
    </row>
    <row r="68" spans="1:11" ht="39" customHeight="1">
      <c r="A68" s="31" t="s">
        <v>57</v>
      </c>
      <c r="B68" s="42"/>
      <c r="C68" s="9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20">
        <f t="shared" si="8"/>
        <v>0</v>
      </c>
    </row>
    <row r="69" spans="1:11" ht="51" customHeight="1">
      <c r="A69" s="31" t="s">
        <v>58</v>
      </c>
      <c r="B69" s="42"/>
      <c r="C69" s="9">
        <v>0</v>
      </c>
      <c r="D69" s="13">
        <v>0</v>
      </c>
      <c r="E69" s="13">
        <v>0</v>
      </c>
      <c r="F69" s="13">
        <v>0</v>
      </c>
      <c r="G69" s="17">
        <f t="shared" ref="F69:J70" si="9">SUM(G70:G71)</f>
        <v>0</v>
      </c>
      <c r="H69" s="17">
        <f>SUM(H70:I71)</f>
        <v>0</v>
      </c>
      <c r="I69" s="17">
        <f>SUM(I70:J71)</f>
        <v>0</v>
      </c>
      <c r="J69" s="17">
        <f t="shared" si="9"/>
        <v>0</v>
      </c>
    </row>
    <row r="70" spans="1:11" ht="30">
      <c r="A70" s="30" t="s">
        <v>59</v>
      </c>
      <c r="B70" s="42"/>
      <c r="C70" s="10">
        <f>SUM(C71:C72)</f>
        <v>0</v>
      </c>
      <c r="D70" s="10">
        <f t="shared" ref="D70:J70" si="10">SUM(D71:D72)</f>
        <v>0</v>
      </c>
      <c r="E70" s="10">
        <f t="shared" si="10"/>
        <v>0</v>
      </c>
      <c r="F70" s="10">
        <f t="shared" si="9"/>
        <v>0</v>
      </c>
      <c r="G70" s="15">
        <v>0</v>
      </c>
      <c r="H70" s="15">
        <v>0</v>
      </c>
      <c r="I70" s="15">
        <v>0</v>
      </c>
      <c r="J70" s="10">
        <f t="shared" si="10"/>
        <v>0</v>
      </c>
    </row>
    <row r="71" spans="1:11" ht="20.25" customHeight="1">
      <c r="A71" s="31" t="s">
        <v>60</v>
      </c>
      <c r="B71" s="42"/>
      <c r="C71" s="9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20">
        <f t="shared" ref="J71:J76" si="11">SUM(C71:I71)</f>
        <v>0</v>
      </c>
    </row>
    <row r="72" spans="1:11" ht="39.75" customHeight="1">
      <c r="A72" s="31" t="s">
        <v>61</v>
      </c>
      <c r="B72" s="42"/>
      <c r="C72" s="9">
        <v>0</v>
      </c>
      <c r="D72" s="13">
        <v>0</v>
      </c>
      <c r="E72" s="13">
        <v>0</v>
      </c>
      <c r="F72" s="13">
        <v>0</v>
      </c>
      <c r="G72" s="17">
        <f t="shared" ref="F72:G73" si="12">SUM(G73:G75)</f>
        <v>0</v>
      </c>
      <c r="H72" s="17">
        <f>SUM(H73:I75)</f>
        <v>0</v>
      </c>
      <c r="I72" s="17">
        <f>SUM(I73:J75)</f>
        <v>0</v>
      </c>
      <c r="J72" s="20">
        <f t="shared" si="11"/>
        <v>0</v>
      </c>
    </row>
    <row r="73" spans="1:11">
      <c r="A73" s="30" t="s">
        <v>62</v>
      </c>
      <c r="B73" s="42"/>
      <c r="C73" s="10">
        <f>SUM(C74:C76)</f>
        <v>0</v>
      </c>
      <c r="D73" s="10">
        <f t="shared" ref="D73:E73" si="13">SUM(D74:D76)</f>
        <v>0</v>
      </c>
      <c r="E73" s="10">
        <f t="shared" si="13"/>
        <v>0</v>
      </c>
      <c r="F73" s="10">
        <f t="shared" si="12"/>
        <v>0</v>
      </c>
      <c r="G73" s="15">
        <v>0</v>
      </c>
      <c r="H73" s="15">
        <v>0</v>
      </c>
      <c r="I73" s="15">
        <v>0</v>
      </c>
      <c r="J73" s="22">
        <f t="shared" si="11"/>
        <v>0</v>
      </c>
    </row>
    <row r="74" spans="1:11" ht="35.25" customHeight="1">
      <c r="A74" s="31" t="s">
        <v>63</v>
      </c>
      <c r="B74" s="42"/>
      <c r="C74" s="9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20">
        <f t="shared" si="11"/>
        <v>0</v>
      </c>
    </row>
    <row r="75" spans="1:11" ht="39" customHeight="1">
      <c r="A75" s="31" t="s">
        <v>64</v>
      </c>
      <c r="B75" s="42"/>
      <c r="C75" s="9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20">
        <f t="shared" si="11"/>
        <v>0</v>
      </c>
    </row>
    <row r="76" spans="1:11" ht="38.25" customHeight="1">
      <c r="A76" s="31" t="s">
        <v>65</v>
      </c>
      <c r="B76" s="42"/>
      <c r="C76" s="9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20">
        <f t="shared" si="11"/>
        <v>0</v>
      </c>
    </row>
    <row r="77" spans="1:11">
      <c r="A77" s="34" t="s">
        <v>66</v>
      </c>
      <c r="B77" s="47"/>
      <c r="C77" s="11">
        <f t="shared" ref="C77:I77" si="14">+C13+C19+C29+C39+C47+C55</f>
        <v>5967057.8100000005</v>
      </c>
      <c r="D77" s="11">
        <f t="shared" si="14"/>
        <v>7185516.4600000009</v>
      </c>
      <c r="E77" s="11">
        <f t="shared" si="14"/>
        <v>7042798.040000001</v>
      </c>
      <c r="F77" s="11">
        <f t="shared" si="14"/>
        <v>7218909.2400000012</v>
      </c>
      <c r="G77" s="11">
        <f t="shared" si="14"/>
        <v>7119191.0600000005</v>
      </c>
      <c r="H77" s="11">
        <f t="shared" si="14"/>
        <v>7078756.6499999994</v>
      </c>
      <c r="I77" s="11">
        <f t="shared" si="14"/>
        <v>7276784.9600000009</v>
      </c>
      <c r="J77" s="11">
        <f>SUM(C77:I77)</f>
        <v>48889014.220000006</v>
      </c>
      <c r="K77" s="6"/>
    </row>
    <row r="78" spans="1:11">
      <c r="A78" s="35"/>
      <c r="B78" s="42"/>
      <c r="C78" s="9"/>
      <c r="D78" s="13"/>
      <c r="E78" s="13"/>
      <c r="F78" s="13"/>
      <c r="G78" s="18"/>
      <c r="H78" s="18"/>
      <c r="I78" s="18"/>
      <c r="J78" s="8"/>
    </row>
    <row r="79" spans="1:11">
      <c r="A79" s="29" t="s">
        <v>67</v>
      </c>
      <c r="B79" s="48"/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1" ht="30">
      <c r="A80" s="30" t="s">
        <v>68</v>
      </c>
      <c r="B80" s="42"/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f t="shared" ref="J80:J87" si="15">SUM(C80:E80)</f>
        <v>0</v>
      </c>
    </row>
    <row r="81" spans="1:10" ht="34.5" customHeight="1" thickBot="1">
      <c r="A81" s="32" t="s">
        <v>69</v>
      </c>
      <c r="B81" s="45"/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f t="shared" si="15"/>
        <v>0</v>
      </c>
    </row>
    <row r="82" spans="1:10" s="42" customFormat="1" ht="36.75" customHeight="1">
      <c r="A82" s="33" t="s">
        <v>70</v>
      </c>
      <c r="B82" s="46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f t="shared" si="15"/>
        <v>0</v>
      </c>
    </row>
    <row r="83" spans="1:10" s="42" customFormat="1">
      <c r="A83" s="30" t="s">
        <v>71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f t="shared" si="15"/>
        <v>0</v>
      </c>
    </row>
    <row r="84" spans="1:10" s="42" customFormat="1" ht="33.75" customHeight="1">
      <c r="A84" s="31" t="s">
        <v>72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f t="shared" si="15"/>
        <v>0</v>
      </c>
    </row>
    <row r="85" spans="1:10" ht="35.25" customHeight="1">
      <c r="A85" s="31" t="s">
        <v>73</v>
      </c>
      <c r="B85" s="42"/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f t="shared" si="15"/>
        <v>0</v>
      </c>
    </row>
    <row r="86" spans="1:10" ht="36" customHeight="1">
      <c r="A86" s="30" t="s">
        <v>74</v>
      </c>
      <c r="B86" s="42"/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f t="shared" si="15"/>
        <v>0</v>
      </c>
    </row>
    <row r="87" spans="1:10" ht="37.5" customHeight="1">
      <c r="A87" s="31" t="s">
        <v>75</v>
      </c>
      <c r="B87" s="42"/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f t="shared" si="15"/>
        <v>0</v>
      </c>
    </row>
    <row r="88" spans="1:10">
      <c r="A88" s="34" t="s">
        <v>76</v>
      </c>
      <c r="B88" s="47"/>
      <c r="C88" s="12">
        <v>0</v>
      </c>
      <c r="D88" s="12">
        <v>0</v>
      </c>
      <c r="E88" s="12">
        <v>0</v>
      </c>
      <c r="F88" s="16">
        <v>0</v>
      </c>
      <c r="G88" s="16">
        <v>0</v>
      </c>
      <c r="H88" s="16">
        <v>0</v>
      </c>
      <c r="I88" s="16">
        <v>0</v>
      </c>
      <c r="J88" s="12">
        <v>0</v>
      </c>
    </row>
    <row r="89" spans="1:10" ht="15.75" thickBot="1">
      <c r="A89" s="36"/>
      <c r="B89" s="42"/>
      <c r="C89" s="13"/>
      <c r="D89" s="13"/>
      <c r="E89" s="13"/>
      <c r="F89" s="13"/>
      <c r="G89" s="18"/>
      <c r="H89" s="18"/>
      <c r="I89" s="18"/>
      <c r="J89" s="8"/>
    </row>
    <row r="90" spans="1:10" ht="32.25" thickBot="1">
      <c r="A90" s="40" t="s">
        <v>77</v>
      </c>
      <c r="B90" s="49"/>
      <c r="C90" s="41">
        <f t="shared" ref="C90:I90" si="16">+C77+C88</f>
        <v>5967057.8100000005</v>
      </c>
      <c r="D90" s="41">
        <f t="shared" si="16"/>
        <v>7185516.4600000009</v>
      </c>
      <c r="E90" s="41">
        <f t="shared" si="16"/>
        <v>7042798.040000001</v>
      </c>
      <c r="F90" s="41">
        <f t="shared" si="16"/>
        <v>7218909.2400000012</v>
      </c>
      <c r="G90" s="41">
        <f t="shared" si="16"/>
        <v>7119191.0600000005</v>
      </c>
      <c r="H90" s="41">
        <f t="shared" si="16"/>
        <v>7078756.6499999994</v>
      </c>
      <c r="I90" s="41">
        <f t="shared" si="16"/>
        <v>7276784.9600000009</v>
      </c>
      <c r="J90" s="41">
        <f>SUM(C90:I90)</f>
        <v>48889014.220000006</v>
      </c>
    </row>
    <row r="91" spans="1:10">
      <c r="A91" s="5" t="s">
        <v>85</v>
      </c>
      <c r="J91" s="6"/>
    </row>
    <row r="92" spans="1:10">
      <c r="A92" s="1" t="s">
        <v>86</v>
      </c>
    </row>
    <row r="93" spans="1:10">
      <c r="A93" s="1" t="s">
        <v>87</v>
      </c>
    </row>
    <row r="94" spans="1:10">
      <c r="A94" s="1" t="s">
        <v>88</v>
      </c>
    </row>
    <row r="95" spans="1:10">
      <c r="A95" s="1" t="s">
        <v>89</v>
      </c>
    </row>
    <row r="96" spans="1:10">
      <c r="A96" s="1" t="s">
        <v>90</v>
      </c>
    </row>
    <row r="97" spans="1:7">
      <c r="A97" s="1" t="s">
        <v>92</v>
      </c>
    </row>
    <row r="98" spans="1:7">
      <c r="A98" s="1"/>
    </row>
    <row r="99" spans="1:7">
      <c r="A99" s="1"/>
    </row>
    <row r="100" spans="1:7">
      <c r="A100" s="1"/>
    </row>
    <row r="101" spans="1:7">
      <c r="A101" s="1"/>
    </row>
    <row r="102" spans="1:7">
      <c r="A102" s="1"/>
    </row>
    <row r="103" spans="1:7">
      <c r="A103" s="23" t="s">
        <v>97</v>
      </c>
      <c r="E103" s="5" t="s">
        <v>101</v>
      </c>
      <c r="F103" s="5"/>
      <c r="G103" s="5"/>
    </row>
    <row r="104" spans="1:7">
      <c r="A104" s="1" t="s">
        <v>98</v>
      </c>
      <c r="E104" t="s">
        <v>102</v>
      </c>
    </row>
    <row r="105" spans="1:7">
      <c r="A105" s="1" t="s">
        <v>99</v>
      </c>
      <c r="E105" t="s">
        <v>103</v>
      </c>
    </row>
    <row r="106" spans="1:7">
      <c r="A106" s="1" t="s">
        <v>100</v>
      </c>
      <c r="E106" t="s">
        <v>104</v>
      </c>
    </row>
    <row r="107" spans="1:7">
      <c r="A107" s="1"/>
    </row>
    <row r="108" spans="1:7">
      <c r="A108" s="1"/>
    </row>
    <row r="109" spans="1:7">
      <c r="A109" s="1"/>
    </row>
  </sheetData>
  <mergeCells count="4">
    <mergeCell ref="A7:J7"/>
    <mergeCell ref="A8:J8"/>
    <mergeCell ref="A9:J9"/>
    <mergeCell ref="A10:J10"/>
  </mergeCells>
  <printOptions horizontalCentered="1"/>
  <pageMargins left="0.15748031496062992" right="0.23622047244094491" top="0.31496062992125984" bottom="0.82" header="0.15748031496062992" footer="0.15748031496062992"/>
  <pageSetup scale="75" orientation="landscape" r:id="rId1"/>
  <ignoredErrors>
    <ignoredError sqref="C47:E47 C55:E55 C65:E65 C70:E7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jperez</cp:lastModifiedBy>
  <cp:revision/>
  <cp:lastPrinted>2021-10-08T18:27:13Z</cp:lastPrinted>
  <dcterms:created xsi:type="dcterms:W3CDTF">2018-04-17T18:57:16Z</dcterms:created>
  <dcterms:modified xsi:type="dcterms:W3CDTF">2021-10-11T12:12:03Z</dcterms:modified>
</cp:coreProperties>
</file>