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370" windowHeight="0" activeTab="1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<sst xmlns="http://schemas.openxmlformats.org/spreadsheetml/2006/main" count="78" uniqueCount="55">
  <si>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</si>
  <si>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</si>
  <si>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</si>
  <si>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</si>
  <si>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</si>
  <si>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</si>
  <si>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</si>
  <si>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</si>
  <si>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</si>
  <si>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</si>
  <si>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      Sub-Director de Contabilidad.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</si>
  <si>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</si>
  <si>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</si>
  <si>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</si>
  <si>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</si>
  <si>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</si>
  <si>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</si>
  <si>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</si>
  <si>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</si>
  <si>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</si>
  <si>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</si>
  <si>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</si>
  <si>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</si>
  <si>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</si>
  <si>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</si>
  <si>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</si>
  <si>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</si>
  <si>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</si>
  <si>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</si>
  <si>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</si>
  <si>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</si>
  <si>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</si>
  <si>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</si>
  <si>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</si>
  <si>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      VICTOR R. TORIBIO MARTE</t>
  </si>
  <si>
    <t xml:space="preserve">        Teniente Coronel Contador, ERD.</t>
  </si>
  <si>
    <t xml:space="preserve"> ELVIS A. MUÑOZ PERALTA</t>
  </si>
  <si>
    <t>Al  30  de Abril del 2023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</si>
  <si>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</si>
  <si>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</si>
  <si>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</si>
  <si>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</si>
  <si>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</si>
  <si>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</si>
  <si>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</si>
  <si>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</si>
  <si>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</si>
  <si>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</si>
  <si>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</si>
  <si>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</si>
  <si>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</t>
  </si>
  <si>
    <t xml:space="preserve">         VICTOR R. TORIBIO MARTE</t>
  </si>
  <si>
    <t xml:space="preserve">         Teniente Coronel Contador, ERD.</t>
  </si>
  <si>
    <t xml:space="preserve">         Sub- Director de Contabilidad</t>
  </si>
  <si>
    <t>Del 01 al  31  de Mayo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</si>
</sst>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43" fontId="3" fillId="2" borderId="6" xfId="1" applyFont="1" applyFill="1" applyBorder="1"/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2138631</xdr:colOff>
      <xdr:row>0</xdr:row>
      <xdr:rowOff>62900</xdr:rowOff>
    </xdr:from>
    <xdr:to>
      <xdr:col>1</xdr:col>
      <xdr:colOff>3039061</xdr:colOff>
      <xdr:row>4</xdr:row>
      <xdr:rowOff>188199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6178" y="62900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opLeftCell="A19" zoomScale="106" zoomScaleNormal="106" workbookViewId="0">
      <selection activeCell="O26" sqref="O2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/>
    </row>
    <row r="2" spans="1:4" ht="15" x14ac:dyDescent="0.2">
      <c r="A2" s="33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9" t="s">
        <v>23</v>
      </c>
      <c r="B7" s="49"/>
      <c r="C7" s="49"/>
      <c r="D7" s="49"/>
    </row>
    <row r="8" spans="1:4" ht="16.5" x14ac:dyDescent="0.2">
      <c r="A8" s="49" t="s">
        <v>24</v>
      </c>
      <c r="B8" s="49"/>
      <c r="C8" s="49"/>
      <c r="D8" s="49"/>
    </row>
    <row r="9" spans="1:4" ht="15.75" x14ac:dyDescent="0.25">
      <c r="B9" s="51" t="s">
        <v>25</v>
      </c>
      <c r="C9" s="51"/>
      <c r="D9" s="51"/>
    </row>
    <row r="10" spans="1:4" ht="15.75" x14ac:dyDescent="0.25">
      <c r="B10" s="51" t="s">
        <v>37</v>
      </c>
      <c r="C10" s="51"/>
      <c r="D10" s="51"/>
    </row>
    <row r="11" spans="1:4" ht="15.75" x14ac:dyDescent="0.25">
      <c r="B11" s="51"/>
      <c r="C11" s="51"/>
      <c r="D11" s="51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33</v>
      </c>
      <c r="C15" s="24"/>
      <c r="D15" s="16">
        <v>0</v>
      </c>
    </row>
    <row r="16" spans="1:4" x14ac:dyDescent="0.2">
      <c r="B16" s="14" t="s">
        <v>22</v>
      </c>
      <c r="C16" s="24"/>
      <c r="D16" s="16">
        <v>990945.12</v>
      </c>
    </row>
    <row r="17" spans="2:19" ht="13.5" thickBot="1" x14ac:dyDescent="0.25">
      <c r="B17" s="8" t="s">
        <v>2</v>
      </c>
      <c r="C17" s="25"/>
      <c r="D17" s="26">
        <f>SUM(D16)</f>
        <v>990945.12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31</v>
      </c>
      <c r="C20" s="24"/>
      <c r="D20" s="16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21</v>
      </c>
      <c r="C21" s="24"/>
      <c r="D21" s="16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ht="13.5" thickBot="1" x14ac:dyDescent="0.25">
      <c r="B22" s="8" t="s">
        <v>4</v>
      </c>
      <c r="C22" s="25"/>
      <c r="D22" s="26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8"/>
      <c r="C23" s="25"/>
      <c r="D23" s="28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ht="13.5" thickBot="1" x14ac:dyDescent="0.25">
      <c r="B24" s="8" t="s">
        <v>5</v>
      </c>
      <c r="C24" s="25"/>
      <c r="D24" s="29">
        <f>SUM(D17+D22)</f>
        <v>293480381.01999998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ht="13.5" thickTop="1" x14ac:dyDescent="0.2">
      <c r="B25" s="8"/>
      <c r="C25" s="25"/>
      <c r="D25" s="2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x14ac:dyDescent="0.2">
      <c r="B26" s="8"/>
      <c r="C26" s="25"/>
      <c r="D26" s="2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6" t="s">
        <v>13</v>
      </c>
      <c r="C27" s="25"/>
      <c r="D27" s="27"/>
      <c r="H27" s="14" t="s">
        <v>15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x14ac:dyDescent="0.2">
      <c r="B28" s="6" t="s">
        <v>6</v>
      </c>
      <c r="C28" s="22"/>
      <c r="D28" s="23"/>
      <c r="G28" s="20" t="s">
        <v>19</v>
      </c>
      <c r="H28" s="14" t="s">
        <v>16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x14ac:dyDescent="0.2">
      <c r="B29" s="14" t="s">
        <v>26</v>
      </c>
      <c r="C29" s="24"/>
      <c r="D29" s="16">
        <v>0</v>
      </c>
      <c r="G29" s="20" t="s">
        <v>20</v>
      </c>
      <c r="H29" s="14" t="s">
        <v>17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 t="s">
        <v>29</v>
      </c>
      <c r="C30" s="24"/>
      <c r="D30" s="34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14"/>
      <c r="C31" s="24"/>
      <c r="D31" s="16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7</v>
      </c>
      <c r="C32" s="24"/>
      <c r="D32" s="16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27</v>
      </c>
      <c r="C33" s="24"/>
      <c r="D33" s="16">
        <v>339500</v>
      </c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8" t="s">
        <v>28</v>
      </c>
      <c r="C34" s="25"/>
      <c r="D34" s="26">
        <f>D33</f>
        <v>339500</v>
      </c>
      <c r="G34" s="14" t="s">
        <v>18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8</v>
      </c>
      <c r="C36" s="25"/>
      <c r="D36" s="30">
        <f>D34+D30</f>
        <v>339500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ht="21.75" customHeight="1" x14ac:dyDescent="0.2">
      <c r="B38" s="6" t="s">
        <v>12</v>
      </c>
      <c r="C38" s="22"/>
      <c r="D38" s="2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D24-D36</f>
        <v>293140881.01999998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x14ac:dyDescent="0.2">
      <c r="B40" s="14"/>
      <c r="C40" s="24"/>
      <c r="D40" s="31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9</v>
      </c>
      <c r="C41" s="25"/>
      <c r="D41" s="32">
        <f>D39+D36</f>
        <v>293480381.01999998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ht="13.5" customHeight="1" x14ac:dyDescent="0.2">
      <c r="B46" s="11" t="s">
        <v>34</v>
      </c>
      <c r="C46" s="52" t="s">
        <v>36</v>
      </c>
      <c r="D46" s="52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35</v>
      </c>
      <c r="C47" s="50" t="s">
        <v>32</v>
      </c>
      <c r="D47" s="50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x14ac:dyDescent="0.2">
      <c r="B48" s="13" t="s">
        <v>10</v>
      </c>
      <c r="C48" s="50" t="s">
        <v>11</v>
      </c>
      <c r="D48" s="50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2" customFormat="1" ht="13.5" customHeight="1" x14ac:dyDescent="0.2">
      <c r="A52" s="43" t="s">
        <v>30</v>
      </c>
      <c r="B52" s="48"/>
      <c r="C52" s="48"/>
      <c r="D52" s="37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B54" s="40"/>
      <c r="C54" s="41"/>
      <c r="D54" s="3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tabSelected="1" topLeftCell="A34" zoomScale="106" zoomScaleNormal="106" workbookViewId="0">
      <selection activeCell="B45" sqref="B45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50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49" t="s">
        <v>23</v>
      </c>
      <c r="B7" s="49"/>
      <c r="C7" s="49"/>
      <c r="D7" s="49"/>
    </row>
    <row r="8" spans="1:4" ht="16.5" x14ac:dyDescent="0.2">
      <c r="A8" s="49" t="s">
        <v>24</v>
      </c>
      <c r="B8" s="49"/>
      <c r="C8" s="49"/>
      <c r="D8" s="49"/>
    </row>
    <row r="9" spans="1:4" ht="15.75" x14ac:dyDescent="0.25">
      <c r="B9" s="51" t="s">
        <v>25</v>
      </c>
      <c r="C9" s="51"/>
      <c r="D9" s="51"/>
    </row>
    <row r="10" spans="1:4" ht="15.75" x14ac:dyDescent="0.25">
      <c r="B10" s="51" t="s">
        <v>54</v>
      </c>
      <c r="C10" s="51"/>
      <c r="D10" s="51"/>
    </row>
    <row r="11" spans="1:4" ht="15.75" x14ac:dyDescent="0.25">
      <c r="B11" s="51"/>
      <c r="C11" s="51"/>
      <c r="D11" s="51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49</v>
      </c>
      <c r="C15" s="24"/>
      <c r="D15" s="16">
        <v>1257763.53</v>
      </c>
    </row>
    <row r="16" spans="1:4" s="14" customFormat="1" x14ac:dyDescent="0.2">
      <c r="A16" s="45"/>
      <c r="B16" s="14" t="s">
        <v>42</v>
      </c>
      <c r="C16" s="46"/>
      <c r="D16" s="47">
        <v>2320896.12</v>
      </c>
    </row>
    <row r="17" spans="2:19" ht="13.5" thickBot="1" x14ac:dyDescent="0.25">
      <c r="B17" s="8" t="s">
        <v>2</v>
      </c>
      <c r="C17" s="25"/>
      <c r="D17" s="26">
        <f>SUM(D15:D16)</f>
        <v>3578659.6500000004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38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47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44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45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46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43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48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39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145230095.65000001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13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15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26</v>
      </c>
      <c r="C33" s="24"/>
      <c r="D33" s="28">
        <v>0</v>
      </c>
      <c r="G33" s="20" t="s">
        <v>19</v>
      </c>
      <c r="H33" s="14" t="s">
        <v>16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27</v>
      </c>
      <c r="C34" s="25"/>
      <c r="D34" s="30">
        <v>0</v>
      </c>
      <c r="G34" s="20" t="s">
        <v>20</v>
      </c>
      <c r="H34" s="14" t="s">
        <v>17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40</v>
      </c>
      <c r="C36" s="25"/>
      <c r="D36" s="30">
        <f>D34+D33</f>
        <v>0</v>
      </c>
      <c r="G36" s="14" t="s">
        <v>18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12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14</v>
      </c>
      <c r="C39" s="24"/>
      <c r="D39" s="28">
        <f>D28</f>
        <v>145230095.65000001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41</v>
      </c>
      <c r="C41" s="25"/>
      <c r="D41" s="32">
        <f>D39+D36</f>
        <v>145230095.65000001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51</v>
      </c>
      <c r="C46" s="52" t="s">
        <v>36</v>
      </c>
      <c r="D46" s="52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52</v>
      </c>
      <c r="C47" s="50" t="s">
        <v>32</v>
      </c>
      <c r="D47" s="50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53</v>
      </c>
      <c r="C48" s="50" t="s">
        <v>11</v>
      </c>
      <c r="D48" s="50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40"/>
      <c r="C50" s="41"/>
      <c r="D50" s="3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5"/>
      <c r="C51" s="36"/>
      <c r="D51" s="3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3" t="s">
        <v>30</v>
      </c>
      <c r="B52" s="48"/>
      <c r="C52" s="48"/>
      <c r="D52" s="3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8"/>
      <c r="C53" s="39"/>
      <c r="D53" s="3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2" customFormat="1" ht="13.5" customHeight="1" x14ac:dyDescent="0.2">
      <c r="A54" s="2"/>
      <c r="B54" s="40"/>
      <c r="C54" s="41"/>
      <c r="D54" s="37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C5" sqref="C5"/>
    </sheetView>
  </sheetViews>
  <sheetFormatPr baseColWidth="10" defaultRowHeight="23.25" x14ac:dyDescent="0.35"/>
  <cols>
    <col min="1" max="2" width="11.42578125" style="44"/>
    <col min="3" max="3" width="20.85546875" style="44" bestFit="1" customWidth="1"/>
    <col min="4" max="16384" width="11.42578125" style="44"/>
  </cols>
  <sheetData>
    <row r="4" spans="3:3" x14ac:dyDescent="0.35">
      <c r="C4" s="44">
        <v>145406.01</v>
      </c>
    </row>
    <row r="5" spans="3:3" x14ac:dyDescent="0.35">
      <c r="C5" s="44">
        <f>C4*5%</f>
        <v>7270.3005000000012</v>
      </c>
    </row>
    <row r="7" spans="3:3" x14ac:dyDescent="0.35">
      <c r="C7" s="44">
        <v>171579.1</v>
      </c>
    </row>
    <row r="8" spans="3:3" x14ac:dyDescent="0.35">
      <c r="C8" s="44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2024-06-10T15:03:24Z</cp:lastPrinted>
  <dcterms:created xsi:type="dcterms:W3CDTF">2022-02-08T13:27:38Z</dcterms:created>
  <dcterms:modified xsi:type="dcterms:W3CDTF">2024-06-10T15:03:38Z</dcterms:modified>
</cp:coreProperties>
</file>