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 activeTab="1"/>
  </bookViews>
  <sheets>
    <sheet name="BALANCE Gral." sheetId="2" r:id="rId1"/>
    <sheet name="BALANCE GENERAL" sheetId="4" r:id="rId2"/>
    <sheet name="Hoja1" sheetId="3" r:id="rId3"/>
  </sheets>
  <definedNames>
    <definedName name="_xlnm.Print_Area" localSheetId="1">'BALANCE GENERAL'!$A$1:$D$54</definedName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26" i="4" l="1"/>
  <c r="G41" i="4" l="1"/>
  <c r="I36" i="4"/>
  <c r="D36" i="4"/>
  <c r="D28" i="4" l="1"/>
  <c r="D34" i="2"/>
  <c r="D39" i="4" l="1"/>
  <c r="D41" i="4" s="1"/>
  <c r="G47" i="4" s="1"/>
  <c r="C5" i="3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<sst xmlns="http://schemas.openxmlformats.org/spreadsheetml/2006/main" count="78" uniqueCount="52">
  <si>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</si>
  <si>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</si>
  <si>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</si>
  <si>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</si>
  <si>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</si>
  <si>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</si>
  <si>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</si>
  <si>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</si>
  <si>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</si>
  <si>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</si>
  <si>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</si>
  <si>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</si>
  <si>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</si>
  <si>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</si>
  <si>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</si>
  <si>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</si>
  <si>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</si>
  <si>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</si>
  <si>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</si>
  <si>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</si>
  <si>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</si>
  <si>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</si>
  <si>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</si>
  <si>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</si>
  <si>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</si>
  <si>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</si>
  <si>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</si>
  <si>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</si>
  <si>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</si>
  <si>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</si>
  <si>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</si>
  <si>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</si>
  <si>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</si>
  <si>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</si>
  <si>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</si>
  <si>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</si>
  <si>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</si>
  <si>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Al  30  de Abril del 2023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</si>
  <si>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</si>
  <si>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</si>
  <si>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</si>
  <si>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</si>
  <si>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</si>
  <si>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</si>
  <si>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</si>
  <si>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</si>
  <si>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</si>
  <si>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</si>
  <si>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</si>
  <si>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</si>
  <si>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>DEL</t>
  </si>
  <si>
    <t>Del 01 al  31  de Enero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</si>
</sst>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opLeftCell="A19" zoomScale="106" zoomScaleNormal="106" workbookViewId="0">
      <selection activeCell="O26" sqref="O2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6" t="s">
        <v>23</v>
      </c>
      <c r="B7" s="46"/>
      <c r="C7" s="46"/>
      <c r="D7" s="46"/>
    </row>
    <row r="8" spans="1:4" ht="16.5" x14ac:dyDescent="0.2">
      <c r="A8" s="46" t="s">
        <v>24</v>
      </c>
      <c r="B8" s="46"/>
      <c r="C8" s="46"/>
      <c r="D8" s="46"/>
    </row>
    <row r="9" spans="1:4" ht="15.75" x14ac:dyDescent="0.25">
      <c r="B9" s="48" t="s">
        <v>25</v>
      </c>
      <c r="C9" s="48"/>
      <c r="D9" s="48"/>
    </row>
    <row r="10" spans="1:4" ht="15.75" x14ac:dyDescent="0.25">
      <c r="B10" s="48" t="s">
        <v>37</v>
      </c>
      <c r="C10" s="48"/>
      <c r="D10" s="48"/>
    </row>
    <row r="11" spans="1:4" ht="15.75" x14ac:dyDescent="0.25">
      <c r="B11" s="48"/>
      <c r="C11" s="48"/>
      <c r="D11" s="48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990945.12</v>
      </c>
    </row>
    <row r="17" spans="2:19" ht="13.5" thickBot="1" x14ac:dyDescent="0.25">
      <c r="B17" s="8" t="s">
        <v>2</v>
      </c>
      <c r="C17" s="25"/>
      <c r="D17" s="26">
        <f>SUM(D16)</f>
        <v>990945.12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293480381.01999998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293140881.01999998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293480381.01999998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5"/>
      <c r="C52" s="45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showGridLines="0" tabSelected="1" zoomScale="106" zoomScaleNormal="106" workbookViewId="0">
      <selection activeCell="O6" sqref="O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14" ht="15" x14ac:dyDescent="0.2">
      <c r="A1" s="33"/>
    </row>
    <row r="2" spans="1:14" ht="15" x14ac:dyDescent="0.2">
      <c r="A2" s="33"/>
      <c r="B2" s="14"/>
    </row>
    <row r="3" spans="1:14" ht="15" x14ac:dyDescent="0.2">
      <c r="A3" s="33"/>
    </row>
    <row r="4" spans="1:14" ht="15" x14ac:dyDescent="0.2">
      <c r="A4" s="33"/>
    </row>
    <row r="5" spans="1:14" ht="15" x14ac:dyDescent="0.2">
      <c r="A5" s="33"/>
    </row>
    <row r="6" spans="1:14" ht="15.75" customHeight="1" x14ac:dyDescent="0.2">
      <c r="A6" s="33"/>
    </row>
    <row r="7" spans="1:14" ht="16.5" x14ac:dyDescent="0.2">
      <c r="A7" s="46" t="s">
        <v>23</v>
      </c>
      <c r="B7" s="46"/>
      <c r="C7" s="46"/>
      <c r="D7" s="46"/>
    </row>
    <row r="8" spans="1:14" ht="16.5" x14ac:dyDescent="0.2">
      <c r="A8" s="46" t="s">
        <v>24</v>
      </c>
      <c r="B8" s="46"/>
      <c r="C8" s="46"/>
      <c r="D8" s="46"/>
    </row>
    <row r="9" spans="1:14" ht="15.75" x14ac:dyDescent="0.25">
      <c r="B9" s="48" t="s">
        <v>25</v>
      </c>
      <c r="C9" s="48"/>
      <c r="D9" s="48"/>
    </row>
    <row r="10" spans="1:14" ht="15.75" x14ac:dyDescent="0.25">
      <c r="B10" s="48" t="s">
        <v>51</v>
      </c>
      <c r="C10" s="48"/>
      <c r="D10" s="48"/>
      <c r="N10" s="14" t="s">
        <v>50</v>
      </c>
    </row>
    <row r="11" spans="1:14" ht="15.75" x14ac:dyDescent="0.25">
      <c r="B11" s="48"/>
      <c r="C11" s="48"/>
      <c r="D11" s="48"/>
    </row>
    <row r="12" spans="1:14" x14ac:dyDescent="0.2">
      <c r="B12" s="2"/>
      <c r="C12" s="2"/>
      <c r="D12" s="3"/>
    </row>
    <row r="13" spans="1:14" x14ac:dyDescent="0.2">
      <c r="B13" s="4" t="s">
        <v>0</v>
      </c>
      <c r="C13" s="4"/>
      <c r="D13" s="5"/>
    </row>
    <row r="14" spans="1:14" x14ac:dyDescent="0.2">
      <c r="B14" s="6" t="s">
        <v>1</v>
      </c>
      <c r="C14" s="22"/>
      <c r="D14" s="23"/>
    </row>
    <row r="15" spans="1:14" x14ac:dyDescent="0.2">
      <c r="B15" s="14" t="s">
        <v>49</v>
      </c>
      <c r="C15" s="24"/>
      <c r="D15" s="16">
        <v>1257763.53</v>
      </c>
    </row>
    <row r="16" spans="1:14" x14ac:dyDescent="0.2">
      <c r="B16" s="14" t="s">
        <v>42</v>
      </c>
      <c r="C16" s="24"/>
      <c r="D16" s="16">
        <v>2404432.11</v>
      </c>
    </row>
    <row r="17" spans="2:19" ht="13.5" thickBot="1" x14ac:dyDescent="0.25">
      <c r="B17" s="8" t="s">
        <v>2</v>
      </c>
      <c r="C17" s="25"/>
      <c r="D17" s="26">
        <f>SUM(D15:D16)</f>
        <v>3662195.6399999997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38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47</v>
      </c>
      <c r="C20" s="24"/>
      <c r="D20" s="16">
        <v>41089436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44</v>
      </c>
      <c r="C21" s="24"/>
      <c r="D21" s="16">
        <v>61040000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x14ac:dyDescent="0.2">
      <c r="B22" s="14" t="s">
        <v>45</v>
      </c>
      <c r="C22" s="24"/>
      <c r="D22" s="16">
        <v>39520000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14" t="s">
        <v>46</v>
      </c>
      <c r="C23" s="24"/>
      <c r="D23" s="16">
        <v>1000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x14ac:dyDescent="0.2">
      <c r="B24" s="14" t="s">
        <v>43</v>
      </c>
      <c r="C24" s="24"/>
      <c r="D24" s="16">
        <v>1000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x14ac:dyDescent="0.2">
      <c r="B25" s="14" t="s">
        <v>48</v>
      </c>
      <c r="C25" s="24"/>
      <c r="D25" s="16"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ht="13.5" thickBot="1" x14ac:dyDescent="0.25">
      <c r="B26" s="8" t="s">
        <v>39</v>
      </c>
      <c r="C26" s="25"/>
      <c r="D26" s="26">
        <f>SUM(D20:D25)</f>
        <v>141651436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8"/>
      <c r="C27" s="25"/>
      <c r="D27" s="28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ht="13.5" thickBot="1" x14ac:dyDescent="0.25">
      <c r="B28" s="8" t="s">
        <v>5</v>
      </c>
      <c r="C28" s="25"/>
      <c r="D28" s="29">
        <f>SUM(D17+D26)</f>
        <v>145313631.63999999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ht="13.5" thickTop="1" x14ac:dyDescent="0.2">
      <c r="B29" s="8"/>
      <c r="C29" s="25"/>
      <c r="D29" s="2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/>
      <c r="C30" s="25"/>
      <c r="D30" s="2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6" t="s">
        <v>13</v>
      </c>
      <c r="C31" s="25"/>
      <c r="D31" s="2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6</v>
      </c>
      <c r="C32" s="22"/>
      <c r="D32" s="23"/>
      <c r="H32" s="14" t="s">
        <v>15</v>
      </c>
      <c r="I32" s="7">
        <v>25730641.57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26</v>
      </c>
      <c r="C33" s="24"/>
      <c r="D33" s="28">
        <v>0</v>
      </c>
      <c r="G33" s="20" t="s">
        <v>19</v>
      </c>
      <c r="H33" s="14" t="s">
        <v>16</v>
      </c>
      <c r="I33" s="7">
        <v>25446716.57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14" t="s">
        <v>27</v>
      </c>
      <c r="C34" s="25"/>
      <c r="D34" s="30">
        <v>0</v>
      </c>
      <c r="G34" s="20" t="s">
        <v>20</v>
      </c>
      <c r="H34" s="14" t="s">
        <v>17</v>
      </c>
      <c r="I34" s="7">
        <v>67648156.430000007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G35" s="20"/>
      <c r="H35" s="14"/>
      <c r="I35" s="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40</v>
      </c>
      <c r="C36" s="25"/>
      <c r="D36" s="30">
        <f>D34+D33</f>
        <v>0</v>
      </c>
      <c r="G36" s="14" t="s">
        <v>18</v>
      </c>
      <c r="H36" s="14"/>
      <c r="I36" s="9">
        <f>I32-I33+I34</f>
        <v>67932081.430000007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x14ac:dyDescent="0.2">
      <c r="B38" s="6" t="s">
        <v>12</v>
      </c>
      <c r="C38" s="22"/>
      <c r="D38" s="23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D28</f>
        <v>145313631.63999999</v>
      </c>
      <c r="G39" s="19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ht="21.75" customHeight="1" x14ac:dyDescent="0.2">
      <c r="B40" s="14"/>
      <c r="C40" s="24"/>
      <c r="D40" s="31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41</v>
      </c>
      <c r="C41" s="25"/>
      <c r="D41" s="32">
        <f>D39+D36</f>
        <v>145313631.63999999</v>
      </c>
      <c r="F41" s="10"/>
      <c r="G41" s="21" t="e">
        <f>#REF!-#REF!</f>
        <v>#REF!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F42" s="10"/>
      <c r="G42" s="18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F43" s="15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x14ac:dyDescent="0.2">
      <c r="B46" s="11" t="s">
        <v>34</v>
      </c>
      <c r="C46" s="49" t="s">
        <v>36</v>
      </c>
      <c r="D46" s="49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47" t="s">
        <v>32</v>
      </c>
      <c r="D47" s="47"/>
      <c r="G47" s="18">
        <f>D41-D28</f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ht="13.5" customHeight="1" x14ac:dyDescent="0.2">
      <c r="B48" s="13" t="s">
        <v>10</v>
      </c>
      <c r="C48" s="47" t="s">
        <v>11</v>
      </c>
      <c r="D48" s="4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8.75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x14ac:dyDescent="0.2">
      <c r="A52" s="43" t="s">
        <v>30</v>
      </c>
      <c r="B52" s="45"/>
      <c r="C52" s="45"/>
      <c r="D52" s="3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3.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42" customFormat="1" ht="13.5" customHeight="1" x14ac:dyDescent="0.2">
      <c r="A54" s="2"/>
      <c r="B54" s="40"/>
      <c r="C54" s="41"/>
      <c r="D54" s="37"/>
      <c r="G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19" ht="12.75" customHeight="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0:19" x14ac:dyDescent="0.2"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0:19" x14ac:dyDescent="0.2"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GENERAL</vt:lpstr>
      <vt:lpstr>Hoja1</vt:lpstr>
      <vt:lpstr>'BALANCE GENERAL'!Área_de_impresión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Baez Ramirez</cp:lastModifiedBy>
  <cp:lastPrinted>2024-02-05T13:10:05Z</cp:lastPrinted>
  <dcterms:created xsi:type="dcterms:W3CDTF">2022-02-08T13:27:38Z</dcterms:created>
  <dcterms:modified xsi:type="dcterms:W3CDTF">2024-02-05T15:13:15Z</dcterms:modified>
</cp:coreProperties>
</file>