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 activeTab="1"/>
  </bookViews>
  <sheets>
    <sheet name="enero-junio" sheetId="1" r:id="rId1"/>
    <sheet name="JULIO-NOVIEMBR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9" i="2" l="1"/>
  <c r="G519" i="2"/>
  <c r="F519" i="2"/>
  <c r="H420" i="2"/>
  <c r="G420" i="2"/>
  <c r="F420" i="2"/>
  <c r="G417" i="2"/>
  <c r="H417" i="2" s="1"/>
  <c r="G416" i="2"/>
  <c r="H416" i="2" s="1"/>
  <c r="G415" i="2"/>
  <c r="H415" i="2" s="1"/>
  <c r="G414" i="2"/>
  <c r="H414" i="2" s="1"/>
  <c r="G413" i="2"/>
  <c r="H413" i="2"/>
  <c r="G412" i="2"/>
  <c r="H412" i="2"/>
  <c r="G411" i="2"/>
  <c r="H411" i="2"/>
  <c r="G410" i="2"/>
  <c r="H410" i="2"/>
  <c r="G409" i="2"/>
  <c r="H409" i="2"/>
  <c r="G408" i="2"/>
  <c r="H408" i="2"/>
  <c r="G407" i="2"/>
  <c r="H407" i="2"/>
  <c r="G406" i="2"/>
  <c r="H406" i="2" s="1"/>
  <c r="G405" i="2"/>
  <c r="H405" i="2" s="1"/>
  <c r="G404" i="2"/>
  <c r="H404" i="2"/>
  <c r="G403" i="2"/>
  <c r="H403" i="2"/>
  <c r="G402" i="2"/>
  <c r="H402" i="2" s="1"/>
  <c r="G401" i="2"/>
  <c r="H401" i="2"/>
  <c r="G400" i="2"/>
  <c r="H400" i="2"/>
  <c r="G399" i="2"/>
  <c r="H399" i="2" s="1"/>
  <c r="G398" i="2"/>
  <c r="H398" i="2"/>
  <c r="G397" i="2"/>
  <c r="H397" i="2"/>
  <c r="G396" i="2"/>
  <c r="H396" i="2"/>
  <c r="G395" i="2"/>
  <c r="H395" i="2"/>
  <c r="G394" i="2"/>
  <c r="H394" i="2"/>
  <c r="G393" i="2"/>
  <c r="H393" i="2" s="1"/>
  <c r="G392" i="2"/>
  <c r="H392" i="2"/>
  <c r="G391" i="2"/>
  <c r="H391" i="2"/>
  <c r="G390" i="2"/>
  <c r="H390" i="2"/>
  <c r="G389" i="2"/>
  <c r="H389" i="2"/>
  <c r="G388" i="2"/>
  <c r="H388" i="2" s="1"/>
  <c r="G387" i="2"/>
  <c r="H387" i="2"/>
  <c r="G386" i="2"/>
  <c r="H386" i="2" s="1"/>
  <c r="G385" i="2"/>
  <c r="H385" i="2"/>
  <c r="G384" i="2"/>
  <c r="H384" i="2" s="1"/>
  <c r="G383" i="2"/>
  <c r="H383" i="2"/>
  <c r="G382" i="2"/>
  <c r="H382" i="2"/>
  <c r="G381" i="2"/>
  <c r="H381" i="2"/>
  <c r="G380" i="2"/>
  <c r="H380" i="2"/>
  <c r="G379" i="2"/>
  <c r="H379" i="2" s="1"/>
  <c r="G378" i="2"/>
  <c r="H378" i="2"/>
  <c r="G377" i="2"/>
  <c r="H377" i="2" s="1"/>
  <c r="G376" i="2"/>
  <c r="H376" i="2" s="1"/>
  <c r="G375" i="2"/>
  <c r="H375" i="2" s="1"/>
  <c r="G374" i="2"/>
  <c r="H374" i="2" s="1"/>
  <c r="G373" i="2"/>
  <c r="H373" i="2" s="1"/>
  <c r="G372" i="2"/>
  <c r="H372" i="2"/>
  <c r="G371" i="2"/>
  <c r="H371" i="2"/>
  <c r="G370" i="2"/>
  <c r="H370" i="2"/>
  <c r="G369" i="2"/>
  <c r="H369" i="2"/>
  <c r="G368" i="2"/>
  <c r="H368" i="2" s="1"/>
  <c r="G367" i="2"/>
  <c r="H367" i="2"/>
  <c r="G366" i="2"/>
  <c r="H366" i="2"/>
  <c r="G365" i="2"/>
  <c r="H365" i="2" s="1"/>
  <c r="G364" i="2"/>
  <c r="H364" i="2" s="1"/>
  <c r="G363" i="2"/>
  <c r="H363" i="2"/>
  <c r="G362" i="2"/>
  <c r="H362" i="2" s="1"/>
  <c r="G361" i="2"/>
  <c r="H361" i="2" s="1"/>
  <c r="G360" i="2"/>
  <c r="H360" i="2"/>
  <c r="G359" i="2"/>
  <c r="H359" i="2"/>
  <c r="G358" i="2"/>
  <c r="H358" i="2"/>
  <c r="G357" i="2"/>
  <c r="H357" i="2"/>
  <c r="G356" i="2"/>
  <c r="H356" i="2"/>
  <c r="G355" i="2"/>
  <c r="H355" i="2" s="1"/>
  <c r="G354" i="2"/>
  <c r="H354" i="2" s="1"/>
  <c r="G353" i="2"/>
  <c r="H353" i="2" s="1"/>
  <c r="G352" i="2"/>
  <c r="H352" i="2" s="1"/>
  <c r="G351" i="2"/>
  <c r="H351" i="2" s="1"/>
  <c r="G350" i="2"/>
  <c r="H350" i="2"/>
  <c r="H349" i="2"/>
  <c r="G349" i="2"/>
  <c r="H348" i="2"/>
  <c r="G348" i="2"/>
  <c r="H347" i="2"/>
  <c r="G347" i="2"/>
  <c r="H346" i="2"/>
  <c r="G346" i="2"/>
  <c r="G345" i="2"/>
  <c r="H345" i="2" s="1"/>
  <c r="G514" i="2"/>
  <c r="H514" i="2"/>
  <c r="G513" i="2"/>
  <c r="H513" i="2" s="1"/>
  <c r="G512" i="2"/>
  <c r="H512" i="2"/>
  <c r="G511" i="2"/>
  <c r="H511" i="2"/>
  <c r="G510" i="2"/>
  <c r="H510" i="2"/>
  <c r="G509" i="2"/>
  <c r="H509" i="2"/>
  <c r="G508" i="2"/>
  <c r="H508" i="2"/>
  <c r="G507" i="2"/>
  <c r="H507" i="2" s="1"/>
  <c r="G506" i="2"/>
  <c r="H506" i="2" s="1"/>
  <c r="G505" i="2"/>
  <c r="H505" i="2" s="1"/>
  <c r="G504" i="2"/>
  <c r="H504" i="2" s="1"/>
  <c r="G503" i="2"/>
  <c r="H503" i="2" s="1"/>
  <c r="G502" i="2"/>
  <c r="H502" i="2" s="1"/>
  <c r="G501" i="2"/>
  <c r="H501" i="2" s="1"/>
  <c r="G500" i="2"/>
  <c r="H500" i="2"/>
  <c r="G499" i="2"/>
  <c r="H499" i="2" s="1"/>
  <c r="G498" i="2"/>
  <c r="H498" i="2" s="1"/>
  <c r="G497" i="2"/>
  <c r="H497" i="2" s="1"/>
  <c r="G496" i="2"/>
  <c r="H496" i="2" s="1"/>
  <c r="G495" i="2"/>
  <c r="H495" i="2" s="1"/>
  <c r="G494" i="2"/>
  <c r="H494" i="2"/>
  <c r="G493" i="2"/>
  <c r="H493" i="2" s="1"/>
  <c r="G492" i="2"/>
  <c r="H492" i="2"/>
  <c r="G491" i="2"/>
  <c r="H491" i="2" s="1"/>
  <c r="G490" i="2"/>
  <c r="H490" i="2" s="1"/>
  <c r="G489" i="2"/>
  <c r="H489" i="2" s="1"/>
  <c r="G488" i="2"/>
  <c r="H488" i="2" s="1"/>
  <c r="G487" i="2"/>
  <c r="H487" i="2" s="1"/>
  <c r="G486" i="2"/>
  <c r="H486" i="2" s="1"/>
  <c r="G485" i="2"/>
  <c r="H485" i="2" s="1"/>
  <c r="G484" i="2"/>
  <c r="H484" i="2" s="1"/>
  <c r="G483" i="2"/>
  <c r="H483" i="2" s="1"/>
  <c r="G482" i="2"/>
  <c r="H482" i="2" s="1"/>
  <c r="G481" i="2"/>
  <c r="H481" i="2" s="1"/>
  <c r="G480" i="2"/>
  <c r="H480" i="2" s="1"/>
  <c r="G479" i="2"/>
  <c r="H479" i="2" s="1"/>
  <c r="G478" i="2"/>
  <c r="H478" i="2" s="1"/>
  <c r="G477" i="2"/>
  <c r="H477" i="2" s="1"/>
  <c r="G476" i="2"/>
  <c r="H476" i="2" s="1"/>
  <c r="G475" i="2"/>
  <c r="H475" i="2" s="1"/>
  <c r="G474" i="2"/>
  <c r="H474" i="2" s="1"/>
  <c r="G473" i="2"/>
  <c r="H473" i="2"/>
  <c r="G472" i="2"/>
  <c r="H472" i="2"/>
  <c r="G471" i="2"/>
  <c r="H471" i="2" s="1"/>
  <c r="G470" i="2"/>
  <c r="H470" i="2" s="1"/>
  <c r="G469" i="2"/>
  <c r="H469" i="2"/>
  <c r="G468" i="2"/>
  <c r="H468" i="2"/>
  <c r="G467" i="2"/>
  <c r="H467" i="2"/>
  <c r="G466" i="2"/>
  <c r="H466" i="2"/>
  <c r="G465" i="2"/>
  <c r="H465" i="2"/>
  <c r="G464" i="2"/>
  <c r="H464" i="2" s="1"/>
  <c r="G463" i="2"/>
  <c r="H463" i="2" s="1"/>
  <c r="G462" i="2"/>
  <c r="H462" i="2" s="1"/>
  <c r="H461" i="2"/>
  <c r="H460" i="2"/>
  <c r="H459" i="2"/>
  <c r="H458" i="2"/>
  <c r="G461" i="2"/>
  <c r="G460" i="2"/>
  <c r="G459" i="2"/>
  <c r="G458" i="2"/>
  <c r="G457" i="2"/>
  <c r="H457" i="2" s="1"/>
  <c r="G456" i="2"/>
  <c r="H456" i="2"/>
  <c r="G455" i="2"/>
  <c r="H455" i="2"/>
  <c r="G454" i="2"/>
  <c r="H454" i="2"/>
  <c r="G453" i="2"/>
  <c r="H453" i="2"/>
  <c r="G452" i="2"/>
  <c r="H452" i="2"/>
  <c r="G451" i="2"/>
  <c r="H451" i="2"/>
  <c r="G450" i="2"/>
  <c r="H450" i="2"/>
  <c r="G449" i="2"/>
  <c r="H449" i="2"/>
  <c r="G448" i="2"/>
  <c r="H448" i="2" s="1"/>
  <c r="G447" i="2"/>
  <c r="H447" i="2"/>
  <c r="H446" i="2"/>
  <c r="G446" i="2"/>
  <c r="G445" i="2"/>
  <c r="H445" i="2"/>
  <c r="H444" i="2"/>
  <c r="H443" i="2"/>
  <c r="H442" i="2"/>
  <c r="H441" i="2"/>
  <c r="G444" i="2"/>
  <c r="G442" i="2"/>
  <c r="G441" i="2"/>
  <c r="G440" i="2"/>
  <c r="H440" i="2"/>
  <c r="G439" i="2"/>
  <c r="H439" i="2"/>
  <c r="G438" i="2"/>
  <c r="H438" i="2"/>
  <c r="H437" i="2"/>
  <c r="H436" i="2"/>
  <c r="G437" i="2"/>
  <c r="G436" i="2"/>
  <c r="G435" i="2"/>
  <c r="H435" i="2"/>
  <c r="G434" i="2"/>
  <c r="H434" i="2"/>
  <c r="G433" i="2"/>
  <c r="H433" i="2"/>
  <c r="H432" i="2"/>
  <c r="H431" i="2"/>
  <c r="G432" i="2"/>
  <c r="H430" i="2"/>
  <c r="G430" i="2"/>
  <c r="H429" i="2"/>
  <c r="G429" i="2"/>
  <c r="G428" i="2"/>
  <c r="H428" i="2" s="1"/>
  <c r="H342" i="2" l="1"/>
  <c r="F342" i="2"/>
  <c r="G342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149" i="2"/>
  <c r="F145" i="2"/>
  <c r="G143" i="2"/>
  <c r="H143" i="2" s="1"/>
  <c r="G142" i="2"/>
  <c r="H142" i="2" s="1"/>
  <c r="G141" i="2"/>
  <c r="H141" i="2" s="1"/>
  <c r="G140" i="2"/>
  <c r="H140" i="2" s="1"/>
  <c r="G139" i="2"/>
  <c r="H139" i="2" s="1"/>
  <c r="G138" i="2"/>
  <c r="H138" i="2" s="1"/>
  <c r="G137" i="2"/>
  <c r="H137" i="2" s="1"/>
  <c r="G136" i="2"/>
  <c r="H136" i="2" s="1"/>
  <c r="G135" i="2"/>
  <c r="H135" i="2" s="1"/>
  <c r="G134" i="2"/>
  <c r="H134" i="2" s="1"/>
  <c r="G133" i="2"/>
  <c r="H133" i="2" s="1"/>
  <c r="G132" i="2"/>
  <c r="H132" i="2" s="1"/>
  <c r="G131" i="2"/>
  <c r="H131" i="2" s="1"/>
  <c r="G130" i="2"/>
  <c r="H130" i="2" s="1"/>
  <c r="G129" i="2"/>
  <c r="H129" i="2" s="1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G109" i="2"/>
  <c r="H109" i="2" s="1"/>
  <c r="G108" i="2"/>
  <c r="H108" i="2" s="1"/>
  <c r="G107" i="2"/>
  <c r="H107" i="2" s="1"/>
  <c r="G106" i="2"/>
  <c r="H106" i="2" s="1"/>
  <c r="G105" i="2"/>
  <c r="H105" i="2" s="1"/>
  <c r="G104" i="2"/>
  <c r="H104" i="2" s="1"/>
  <c r="G103" i="2"/>
  <c r="H103" i="2" s="1"/>
  <c r="G102" i="2"/>
  <c r="H102" i="2" s="1"/>
  <c r="G101" i="2"/>
  <c r="H101" i="2" s="1"/>
  <c r="G100" i="2"/>
  <c r="H100" i="2" s="1"/>
  <c r="G99" i="2"/>
  <c r="H99" i="2" s="1"/>
  <c r="G98" i="2"/>
  <c r="H98" i="2" s="1"/>
  <c r="G97" i="2"/>
  <c r="H97" i="2" s="1"/>
  <c r="G96" i="2"/>
  <c r="H96" i="2" s="1"/>
  <c r="G95" i="2"/>
  <c r="H95" i="2" s="1"/>
  <c r="G94" i="2"/>
  <c r="H94" i="2" s="1"/>
  <c r="G93" i="2"/>
  <c r="H93" i="2" s="1"/>
  <c r="G92" i="2"/>
  <c r="H92" i="2" s="1"/>
  <c r="G91" i="2"/>
  <c r="H91" i="2" s="1"/>
  <c r="G90" i="2"/>
  <c r="H90" i="2" s="1"/>
  <c r="G89" i="2"/>
  <c r="H89" i="2" s="1"/>
  <c r="G88" i="2"/>
  <c r="H88" i="2" s="1"/>
  <c r="G87" i="2"/>
  <c r="H87" i="2" s="1"/>
  <c r="F82" i="2"/>
  <c r="G81" i="2"/>
  <c r="H80" i="2"/>
  <c r="G80" i="2"/>
  <c r="G79" i="2"/>
  <c r="H79" i="2" s="1"/>
  <c r="H78" i="2"/>
  <c r="G78" i="2"/>
  <c r="G77" i="2"/>
  <c r="H77" i="2" s="1"/>
  <c r="H76" i="2"/>
  <c r="G76" i="2"/>
  <c r="G75" i="2"/>
  <c r="H75" i="2" s="1"/>
  <c r="H74" i="2"/>
  <c r="G74" i="2"/>
  <c r="G73" i="2"/>
  <c r="H73" i="2" s="1"/>
  <c r="H72" i="2"/>
  <c r="G72" i="2"/>
  <c r="G71" i="2"/>
  <c r="H71" i="2" s="1"/>
  <c r="H70" i="2"/>
  <c r="G70" i="2"/>
  <c r="G69" i="2"/>
  <c r="H69" i="2" s="1"/>
  <c r="H68" i="2"/>
  <c r="G68" i="2"/>
  <c r="G67" i="2"/>
  <c r="H67" i="2" s="1"/>
  <c r="H66" i="2"/>
  <c r="G66" i="2"/>
  <c r="G65" i="2"/>
  <c r="H65" i="2" s="1"/>
  <c r="H64" i="2"/>
  <c r="G64" i="2"/>
  <c r="G63" i="2"/>
  <c r="H63" i="2" s="1"/>
  <c r="H62" i="2"/>
  <c r="G62" i="2"/>
  <c r="G61" i="2"/>
  <c r="H61" i="2" s="1"/>
  <c r="H60" i="2"/>
  <c r="G60" i="2"/>
  <c r="G59" i="2"/>
  <c r="H59" i="2" s="1"/>
  <c r="H58" i="2"/>
  <c r="G58" i="2"/>
  <c r="G54" i="2"/>
  <c r="F54" i="2"/>
  <c r="G51" i="2"/>
  <c r="H51" i="2" s="1"/>
  <c r="H50" i="2"/>
  <c r="G50" i="2"/>
  <c r="G49" i="2"/>
  <c r="H49" i="2" s="1"/>
  <c r="H48" i="2"/>
  <c r="G48" i="2"/>
  <c r="G47" i="2"/>
  <c r="H47" i="2" s="1"/>
  <c r="H46" i="2"/>
  <c r="G46" i="2"/>
  <c r="G45" i="2"/>
  <c r="H45" i="2" s="1"/>
  <c r="H44" i="2"/>
  <c r="G44" i="2"/>
  <c r="G43" i="2"/>
  <c r="H43" i="2" s="1"/>
  <c r="H42" i="2"/>
  <c r="G42" i="2"/>
  <c r="G41" i="2"/>
  <c r="H41" i="2" s="1"/>
  <c r="H40" i="2"/>
  <c r="G40" i="2"/>
  <c r="G39" i="2"/>
  <c r="H39" i="2" s="1"/>
  <c r="H38" i="2"/>
  <c r="G38" i="2"/>
  <c r="G37" i="2"/>
  <c r="H37" i="2" s="1"/>
  <c r="H36" i="2"/>
  <c r="G36" i="2"/>
  <c r="G35" i="2"/>
  <c r="H35" i="2" s="1"/>
  <c r="H34" i="2"/>
  <c r="G34" i="2"/>
  <c r="G33" i="2"/>
  <c r="H33" i="2" s="1"/>
  <c r="H32" i="2"/>
  <c r="G32" i="2"/>
  <c r="G31" i="2"/>
  <c r="H31" i="2" s="1"/>
  <c r="H30" i="2"/>
  <c r="G30" i="2"/>
  <c r="G29" i="2"/>
  <c r="H29" i="2" s="1"/>
  <c r="H28" i="2"/>
  <c r="G28" i="2"/>
  <c r="G27" i="2"/>
  <c r="H27" i="2" s="1"/>
  <c r="H26" i="2"/>
  <c r="G26" i="2"/>
  <c r="G25" i="2"/>
  <c r="H25" i="2" s="1"/>
  <c r="H24" i="2"/>
  <c r="G24" i="2"/>
  <c r="G23" i="2"/>
  <c r="H23" i="2" s="1"/>
  <c r="H22" i="2"/>
  <c r="G22" i="2"/>
  <c r="G21" i="2"/>
  <c r="H21" i="2" s="1"/>
  <c r="H20" i="2"/>
  <c r="G20" i="2"/>
  <c r="G19" i="2"/>
  <c r="H19" i="2" s="1"/>
  <c r="H18" i="2"/>
  <c r="G18" i="2"/>
  <c r="G17" i="2"/>
  <c r="H17" i="2" s="1"/>
  <c r="H16" i="2"/>
  <c r="G16" i="2"/>
  <c r="G15" i="2"/>
  <c r="H15" i="2" s="1"/>
  <c r="H14" i="2"/>
  <c r="H54" i="2" s="1"/>
  <c r="G14" i="2"/>
  <c r="H82" i="2" l="1"/>
  <c r="H145" i="2"/>
  <c r="G145" i="2"/>
  <c r="H456" i="1" l="1"/>
  <c r="G456" i="1"/>
  <c r="F456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32" i="1"/>
  <c r="H427" i="1"/>
  <c r="G427" i="1"/>
  <c r="F42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387" i="1"/>
  <c r="H382" i="1" l="1"/>
  <c r="G382" i="1"/>
  <c r="F382" i="1"/>
  <c r="H356" i="1"/>
  <c r="G356" i="1"/>
  <c r="F356" i="1"/>
  <c r="F322" i="1"/>
  <c r="H320" i="1"/>
  <c r="G320" i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2" i="1"/>
  <c r="H312" i="1" s="1"/>
  <c r="G310" i="1"/>
  <c r="H310" i="1" s="1"/>
  <c r="G308" i="1"/>
  <c r="H308" i="1" s="1"/>
  <c r="G306" i="1"/>
  <c r="H306" i="1" s="1"/>
  <c r="G304" i="1"/>
  <c r="H304" i="1" s="1"/>
  <c r="G302" i="1"/>
  <c r="H302" i="1" s="1"/>
  <c r="G301" i="1"/>
  <c r="H301" i="1" s="1"/>
  <c r="H300" i="1"/>
  <c r="G300" i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2" i="1"/>
  <c r="H292" i="1" s="1"/>
  <c r="G291" i="1"/>
  <c r="H291" i="1" s="1"/>
  <c r="G290" i="1"/>
  <c r="H290" i="1" s="1"/>
  <c r="H289" i="1"/>
  <c r="G289" i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5" i="1"/>
  <c r="H275" i="1" s="1"/>
  <c r="H273" i="1"/>
  <c r="G273" i="1"/>
  <c r="G271" i="1"/>
  <c r="H271" i="1" s="1"/>
  <c r="H269" i="1"/>
  <c r="G269" i="1"/>
  <c r="G267" i="1"/>
  <c r="H267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H253" i="1"/>
  <c r="G253" i="1"/>
  <c r="F250" i="1"/>
  <c r="G244" i="1"/>
  <c r="H244" i="1" s="1"/>
  <c r="H243" i="1"/>
  <c r="G243" i="1"/>
  <c r="G242" i="1"/>
  <c r="H242" i="1" s="1"/>
  <c r="H241" i="1"/>
  <c r="G241" i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H227" i="1"/>
  <c r="G227" i="1"/>
  <c r="G226" i="1"/>
  <c r="H226" i="1" s="1"/>
  <c r="H225" i="1"/>
  <c r="G225" i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H211" i="1"/>
  <c r="G211" i="1"/>
  <c r="G210" i="1"/>
  <c r="H210" i="1" s="1"/>
  <c r="H209" i="1"/>
  <c r="G209" i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H195" i="1"/>
  <c r="G195" i="1"/>
  <c r="G194" i="1"/>
  <c r="H194" i="1" s="1"/>
  <c r="H193" i="1"/>
  <c r="G193" i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H179" i="1"/>
  <c r="G179" i="1"/>
  <c r="G178" i="1"/>
  <c r="H178" i="1" s="1"/>
  <c r="H177" i="1"/>
  <c r="G177" i="1"/>
  <c r="G176" i="1"/>
  <c r="H176" i="1" s="1"/>
  <c r="G175" i="1"/>
  <c r="H175" i="1" s="1"/>
  <c r="G174" i="1"/>
  <c r="H174" i="1" s="1"/>
  <c r="G173" i="1"/>
  <c r="H173" i="1" s="1"/>
  <c r="F169" i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H149" i="1"/>
  <c r="G149" i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H141" i="1"/>
  <c r="G141" i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H125" i="1"/>
  <c r="G125" i="1"/>
  <c r="G124" i="1"/>
  <c r="H124" i="1" s="1"/>
  <c r="G123" i="1"/>
  <c r="H123" i="1" s="1"/>
  <c r="G122" i="1"/>
  <c r="H122" i="1" s="1"/>
  <c r="H121" i="1"/>
  <c r="G121" i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G113" i="1"/>
  <c r="H113" i="1" s="1"/>
  <c r="F107" i="1"/>
  <c r="G106" i="1"/>
  <c r="H106" i="1" s="1"/>
  <c r="G105" i="1"/>
  <c r="H105" i="1" s="1"/>
  <c r="G104" i="1"/>
  <c r="H104" i="1" s="1"/>
  <c r="G103" i="1"/>
  <c r="H103" i="1" s="1"/>
  <c r="G102" i="1"/>
  <c r="H102" i="1" s="1"/>
  <c r="H101" i="1"/>
  <c r="G101" i="1"/>
  <c r="G100" i="1"/>
  <c r="H100" i="1" s="1"/>
  <c r="H99" i="1"/>
  <c r="G99" i="1"/>
  <c r="G98" i="1"/>
  <c r="H98" i="1" s="1"/>
  <c r="G97" i="1"/>
  <c r="H97" i="1" s="1"/>
  <c r="G96" i="1"/>
  <c r="H96" i="1" s="1"/>
  <c r="G95" i="1"/>
  <c r="H95" i="1" s="1"/>
  <c r="G94" i="1"/>
  <c r="H94" i="1" s="1"/>
  <c r="H93" i="1"/>
  <c r="G93" i="1"/>
  <c r="G92" i="1"/>
  <c r="H92" i="1" s="1"/>
  <c r="H91" i="1"/>
  <c r="G91" i="1"/>
  <c r="G90" i="1"/>
  <c r="H90" i="1" s="1"/>
  <c r="G89" i="1"/>
  <c r="H89" i="1" s="1"/>
  <c r="G88" i="1"/>
  <c r="H88" i="1" s="1"/>
  <c r="G87" i="1"/>
  <c r="H87" i="1" s="1"/>
  <c r="G86" i="1"/>
  <c r="H86" i="1" s="1"/>
  <c r="H85" i="1"/>
  <c r="G85" i="1"/>
  <c r="G84" i="1"/>
  <c r="H84" i="1" s="1"/>
  <c r="H83" i="1"/>
  <c r="G83" i="1"/>
  <c r="G82" i="1"/>
  <c r="H82" i="1" s="1"/>
  <c r="G81" i="1"/>
  <c r="H81" i="1" s="1"/>
  <c r="G80" i="1"/>
  <c r="H80" i="1" s="1"/>
  <c r="G79" i="1"/>
  <c r="H79" i="1" s="1"/>
  <c r="G78" i="1"/>
  <c r="H78" i="1" s="1"/>
  <c r="H77" i="1"/>
  <c r="G77" i="1"/>
  <c r="G76" i="1"/>
  <c r="H76" i="1" s="1"/>
  <c r="H75" i="1"/>
  <c r="G75" i="1"/>
  <c r="G74" i="1"/>
  <c r="H74" i="1" s="1"/>
  <c r="G73" i="1"/>
  <c r="H73" i="1" s="1"/>
  <c r="G72" i="1"/>
  <c r="H72" i="1" s="1"/>
  <c r="G71" i="1"/>
  <c r="H71" i="1" s="1"/>
  <c r="G70" i="1"/>
  <c r="H70" i="1" s="1"/>
  <c r="H69" i="1"/>
  <c r="G69" i="1"/>
  <c r="G68" i="1"/>
  <c r="H68" i="1" s="1"/>
  <c r="H67" i="1"/>
  <c r="G67" i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H58" i="1"/>
  <c r="G58" i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H48" i="1"/>
  <c r="G48" i="1"/>
  <c r="G47" i="1"/>
  <c r="H47" i="1" s="1"/>
  <c r="G46" i="1"/>
  <c r="H46" i="1" s="1"/>
  <c r="G45" i="1"/>
  <c r="H45" i="1" s="1"/>
  <c r="G44" i="1"/>
  <c r="H44" i="1" s="1"/>
  <c r="G43" i="1"/>
  <c r="H43" i="1" s="1"/>
  <c r="H42" i="1"/>
  <c r="G42" i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H32" i="1"/>
  <c r="G32" i="1"/>
  <c r="G31" i="1"/>
  <c r="H31" i="1" s="1"/>
  <c r="G30" i="1"/>
  <c r="H30" i="1" s="1"/>
  <c r="G29" i="1"/>
  <c r="H29" i="1" s="1"/>
  <c r="G28" i="1"/>
  <c r="H28" i="1" s="1"/>
  <c r="G27" i="1"/>
  <c r="H27" i="1" s="1"/>
  <c r="H26" i="1"/>
  <c r="G26" i="1"/>
  <c r="G25" i="1"/>
  <c r="H25" i="1" s="1"/>
  <c r="G24" i="1"/>
  <c r="H24" i="1" s="1"/>
  <c r="G23" i="1"/>
  <c r="H23" i="1" s="1"/>
  <c r="H22" i="1"/>
  <c r="G22" i="1"/>
  <c r="G21" i="1"/>
  <c r="H21" i="1" s="1"/>
  <c r="G20" i="1"/>
  <c r="H20" i="1" s="1"/>
  <c r="G19" i="1"/>
  <c r="H19" i="1" s="1"/>
  <c r="G18" i="1"/>
  <c r="H18" i="1" s="1"/>
  <c r="G17" i="1"/>
  <c r="H17" i="1" s="1"/>
  <c r="H16" i="1"/>
  <c r="G16" i="1"/>
  <c r="G15" i="1"/>
  <c r="H15" i="1" s="1"/>
  <c r="G14" i="1"/>
  <c r="H14" i="1" s="1"/>
  <c r="G13" i="1"/>
  <c r="H13" i="1" s="1"/>
  <c r="G12" i="1"/>
  <c r="H12" i="1" s="1"/>
  <c r="G11" i="1"/>
  <c r="G107" i="1" l="1"/>
  <c r="H107" i="1" s="1"/>
  <c r="G169" i="1"/>
  <c r="H169" i="1" s="1"/>
  <c r="H114" i="1"/>
  <c r="G322" i="1"/>
  <c r="H322" i="1" s="1"/>
  <c r="H11" i="1"/>
  <c r="G250" i="1"/>
  <c r="H250" i="1" s="1"/>
  <c r="H427" i="2"/>
  <c r="H86" i="2"/>
  <c r="H10" i="1"/>
  <c r="H13" i="2"/>
  <c r="H252" i="1"/>
  <c r="H344" i="2"/>
  <c r="H57" i="2"/>
  <c r="H172" i="1"/>
  <c r="H359" i="1"/>
  <c r="H148" i="2"/>
  <c r="H431" i="1"/>
  <c r="H325" i="1"/>
  <c r="H112" i="1"/>
  <c r="G82" i="2"/>
  <c r="H386" i="1"/>
</calcChain>
</file>

<file path=xl/sharedStrings.xml><?xml version="1.0" encoding="utf-8"?>
<sst xmlns="http://schemas.openxmlformats.org/spreadsheetml/2006/main" count="1891" uniqueCount="443">
  <si>
    <t>INSTITUTO DE SEGURIDAD SOCIAL DE LAS FUERZAS ARMADAS</t>
  </si>
  <si>
    <t>RELACION DE LOS ACTIVOS FIJOS, ISSFFAA.</t>
  </si>
  <si>
    <t>ENERO</t>
  </si>
  <si>
    <t>Fecha Regist.</t>
  </si>
  <si>
    <t>Codigos</t>
  </si>
  <si>
    <t>DESCRIPCION DEL ACTIVO</t>
  </si>
  <si>
    <t>Fecha Adq.</t>
  </si>
  <si>
    <t>Ubicación</t>
  </si>
  <si>
    <t>Valor Activo</t>
  </si>
  <si>
    <t>Deprec. Acum.</t>
  </si>
  <si>
    <t>SILLA VISITA JEAN ESTRUCTURA TUBULAR NEGRA</t>
  </si>
  <si>
    <t>ISSFFAA</t>
  </si>
  <si>
    <t>SILLON EJECUTIVO ERA TAPIZADO EN TELA NEGRA</t>
  </si>
  <si>
    <t>SILLON EJECUTIVO COLOR NEGRO BASE METALICA</t>
  </si>
  <si>
    <t>MESA AUXILIAR PLATINUM MODULAR METAL</t>
  </si>
  <si>
    <t>ARCHIVO STEELFILE DE 5 GAVETAS GRIS</t>
  </si>
  <si>
    <t>SILLAS PARA VISITA DE TELA MALLA COLOR GRIS</t>
  </si>
  <si>
    <t>ARCHIVO DE 4 GAVETAS GRIS</t>
  </si>
  <si>
    <t>MAMPARA COLOR CREMA Y VERDE</t>
  </si>
  <si>
    <t>CAPS</t>
  </si>
  <si>
    <t xml:space="preserve">LOCKERS DE METAL CON 12 COMPARTIMIENTO </t>
  </si>
  <si>
    <t>CINE TEATRO JIP</t>
  </si>
  <si>
    <t xml:space="preserve">UPS APC BR1100M2-ML BACK-UPS </t>
  </si>
  <si>
    <t>SUPER-ISSFFAA</t>
  </si>
  <si>
    <t>COMPUTADORA DELL OPTIPLEX 7000SFF 18MB CORE</t>
  </si>
  <si>
    <t>MONITOR DELL 19 18.5 LCD DISPLAYPORT</t>
  </si>
  <si>
    <t>MONITOR DELL 22 21.5 1 VGA</t>
  </si>
  <si>
    <t>UPS APC BACK-UPS 1100 VA 120V</t>
  </si>
  <si>
    <t>UPS APC 1350KVA WATTS 120 V</t>
  </si>
  <si>
    <t xml:space="preserve">IMPRESORA MULTIFUNCINAL HP CLOR LASER JET </t>
  </si>
  <si>
    <t>SCANNER 1X1600 PANTALLA TACIL LCD 4.3 PULG</t>
  </si>
  <si>
    <t>LECTOR CODIGO DE BARRA TIPO PISTOLA</t>
  </si>
  <si>
    <t>TITURADARA DE PAPEL ROYAL 1630MC</t>
  </si>
  <si>
    <t>CALCULADORA SHAP 2630 PIII PANTALLE 12 DIGITOS</t>
  </si>
  <si>
    <t>LECTORES DIGITALES DE HUELLAS U. are</t>
  </si>
  <si>
    <t>BANDEJA ACERO INOXIDABLE</t>
  </si>
  <si>
    <t>MICROONDAS SAMSUNG</t>
  </si>
  <si>
    <t>SILLA PLEGABLES LIFETIME</t>
  </si>
  <si>
    <t>GRECA ELECTRICA BLAKDECKER</t>
  </si>
  <si>
    <t>ESTUFA ELECTRICA DE MESA</t>
  </si>
  <si>
    <t>MESA RECTANGULAR PLEGABLE 183 CM</t>
  </si>
  <si>
    <t>MICROONDAS PANASONIC 1.1 PC</t>
  </si>
  <si>
    <t>OLLA DE PRESION ALUMINIO 20 LITROS</t>
  </si>
  <si>
    <t>JUEGO DE OLLAS GRANDE, MEDIANA Y PEQUENA, 3/1</t>
  </si>
  <si>
    <t>CALDEROS NORMALES CON TAPA IMUSA ACERO INOX.</t>
  </si>
  <si>
    <t>CALDERO PEQUEÑO IMUSA INOXIDABLE</t>
  </si>
  <si>
    <t xml:space="preserve">MOTOR PARA IMPLANTES </t>
  </si>
  <si>
    <t xml:space="preserve">BANCO EN ACERO PARA TRES PERSONAS </t>
  </si>
  <si>
    <t>COCINA-COMEDOR</t>
  </si>
  <si>
    <t>BASE DE FREEZER EN ACERO</t>
  </si>
  <si>
    <t xml:space="preserve">BASE TIPO MESA PARA PLANCHA DE COCINA </t>
  </si>
  <si>
    <t>BASE PARA NEVERA EN ACERO</t>
  </si>
  <si>
    <t>PATAS PARA REFRIGERADOR</t>
  </si>
  <si>
    <t>FREGADERO</t>
  </si>
  <si>
    <t>TRAMERIA EN ACERO</t>
  </si>
  <si>
    <t>EXHIBIDOR Y CALENTADOR DE PIZZAS ELECTRICO</t>
  </si>
  <si>
    <t>BOMBA AGUA PEDROLLO CP670 ENTRIFUGA 3 HP</t>
  </si>
  <si>
    <r>
      <t>TINAC+C3:C103</t>
    </r>
    <r>
      <rPr>
        <sz val="11"/>
        <color theme="1"/>
        <rFont val="Calibri"/>
        <family val="2"/>
      </rPr>
      <t>+C87:C103</t>
    </r>
    <r>
      <rPr>
        <sz val="11"/>
        <color theme="1"/>
        <rFont val="Calibri"/>
        <family val="2"/>
        <scheme val="minor"/>
      </rPr>
      <t xml:space="preserve">O ANTIALGAS DE 530 GALONES </t>
    </r>
  </si>
  <si>
    <t>TOTAL</t>
  </si>
  <si>
    <t>FEBRERO</t>
  </si>
  <si>
    <t xml:space="preserve">BEBEDERO DE AGUA FRIA Y CALIENTE </t>
  </si>
  <si>
    <t>TELEVISOR 43 PULGADAS 4 K. TCL CON BASE GIRATORIA</t>
  </si>
  <si>
    <t>EQUIPO DE ULTRASONIDO SONOSCAPE MODELO P20</t>
  </si>
  <si>
    <t>SANDWCHERA DE 6 PANES WARING TOSTADO</t>
  </si>
  <si>
    <t>SUPER-ISSFAA</t>
  </si>
  <si>
    <t>TARROS 68*60</t>
  </si>
  <si>
    <t xml:space="preserve">IMPRESORA MULTIFUNCIONAL HP COLOR LASERJET </t>
  </si>
  <si>
    <t>CAJA DE HERRAMIENTAS NEXXT PARA REDES</t>
  </si>
  <si>
    <t>TRITURADORA DE ROYAL</t>
  </si>
  <si>
    <t>UPS APC 1100 VA 1KVA</t>
  </si>
  <si>
    <t>MONITOR DELL 19 (18.5) 1 VGA</t>
  </si>
  <si>
    <t>COMPUTADORA DELL OTIPLEX 700 SFFCORE 15-12500</t>
  </si>
  <si>
    <t>BARRA DE SONIDO SONY , 5.1 600W, SUBWOOFER</t>
  </si>
  <si>
    <t>CAMILLA DE EXAMEN GINECOLOGIA</t>
  </si>
  <si>
    <t xml:space="preserve">ZAFACON CON PEDAL 20L ROJO </t>
  </si>
  <si>
    <t>GATO HIDRAULICO BOTELLA 6TA BIG RED</t>
  </si>
  <si>
    <t>ARRANCADOR DE BATERIA 7A MARCA BLACK</t>
  </si>
  <si>
    <t xml:space="preserve">BANCO PARA DESARMAR MOTORES </t>
  </si>
  <si>
    <t xml:space="preserve">CAJADE HIERRO 235 PCS, KING </t>
  </si>
  <si>
    <t>CAMILLA PARA MECANICO TR6452 BIG RED</t>
  </si>
  <si>
    <t>LLAVE DE IMPACTO 3/4 MARCA MILWAUKEE</t>
  </si>
  <si>
    <t>20/2/223</t>
  </si>
  <si>
    <t>MESA DE METAL 44*24</t>
  </si>
  <si>
    <t>POLISPASTO MANUAL (YIYA) 2 TONELAD, 10 TONELADA</t>
  </si>
  <si>
    <t>PRENSA BRAZO GIRATORIO KING TONY</t>
  </si>
  <si>
    <t>PULIDORA DE CORTE ERGONOMICA COMPLETA</t>
  </si>
  <si>
    <t>TALADRO 1/2 MARTILLO MILWAUKEE</t>
  </si>
  <si>
    <t xml:space="preserve">APPLE IPAD 10.2 9TH GEN 256GB </t>
  </si>
  <si>
    <t>RELACIONES PUBLICA</t>
  </si>
  <si>
    <t>MAQUINA ENCUADERNADORA EN ESPIRAL, MANUAL</t>
  </si>
  <si>
    <t>COMPRESOR DE 5HP 80 GLS CE3000 MARCA</t>
  </si>
  <si>
    <t>ELEVADOR DE DOS COLUMNAS CON PLANCA AL SUELO</t>
  </si>
  <si>
    <t>ESCANER DE SITEMA COMPLETO LAUNCH X431 PRO 3</t>
  </si>
  <si>
    <t>GRUA PARA SACAR MOTORES, 2 TONELADA</t>
  </si>
  <si>
    <t>MUEBLES DE EXTERIOR 5 PIES DE HIERRO</t>
  </si>
  <si>
    <t>E 1920H MONITOR 19 (18.5) E 1920H,LCD/LED DELL</t>
  </si>
  <si>
    <t>(BR1100M2-LM) UPS BACK-UPS PRO. 1 1KVA (1100VA)</t>
  </si>
  <si>
    <t>MARZO</t>
  </si>
  <si>
    <t>BANCADA STAKER PARA 3 PERSONA ACERO/INOX.</t>
  </si>
  <si>
    <t>SILLA VISITA RAYMON ESPALDAR MEDIO TELA NEGRA</t>
  </si>
  <si>
    <t>SILLON RAYMOND EJECUTIVO CON REPOSA CABEZA</t>
  </si>
  <si>
    <t>CAJA FUERTE CON TECLADO DIGITAL</t>
  </si>
  <si>
    <t>ARCHIVO IMPORTADO STEELFILE DE 4 GAVETA</t>
  </si>
  <si>
    <t>SILLON VICTORIA SIN BRAZOS TELA NEGRO C/SOPORTE</t>
  </si>
  <si>
    <t>SILLA RAYMON GERENCIAL ESPALDAR EN TELA</t>
  </si>
  <si>
    <t>SILLON EJECUTIVO  BOSS PIELINA COLOR NEGRO</t>
  </si>
  <si>
    <t>POSTE ORGANIZADORES DE FILA CON CINTA NEGRA RECTACTIL</t>
  </si>
  <si>
    <t>BANDEJAS PARA PERTENENCIAS</t>
  </si>
  <si>
    <t>ESTACIONES DE PANELES MODULAR COMPLETO CON ARCHIVO</t>
  </si>
  <si>
    <t>SUB-DIRICCION FINANCIERA</t>
  </si>
  <si>
    <t>GABINETE AERO TIPO LIBRERO FOMANCE</t>
  </si>
  <si>
    <t>ESCRITORIO COLOR HAYAMILANO EN MADERA</t>
  </si>
  <si>
    <t>SILLA SECRETARIASLES ISO TAPIZADA CON TELA NEGRA Y MAYA</t>
  </si>
  <si>
    <t>CAJA FUERTE ELECTRONICA ALTURA 34CM X 36 CM 31 KG</t>
  </si>
  <si>
    <t xml:space="preserve">FARMACIAS </t>
  </si>
  <si>
    <t xml:space="preserve">ABANICO DE PEDESTAL 16 PULGADAS COLOR NEGRO </t>
  </si>
  <si>
    <t>SILLA SIN BRAZO RIMAX</t>
  </si>
  <si>
    <t>SANDWICHERA OSTER TIPO INDUSTRIAL</t>
  </si>
  <si>
    <t>SUPER-ARMADA</t>
  </si>
  <si>
    <t>NEVERA EJECUTIVA GRIS WHIRLPOOL</t>
  </si>
  <si>
    <t>CAFETERA ELECTRICA 12 TAZAS OSTER</t>
  </si>
  <si>
    <t>SUB-DIRECCION RRHH</t>
  </si>
  <si>
    <t>ARCHIVO IMPORTADO MARCA STEELFILE DE 4 GAVETA GRIS</t>
  </si>
  <si>
    <t xml:space="preserve">MESA PLASTICA COLOR MARRON </t>
  </si>
  <si>
    <t>SUPER-MIDE</t>
  </si>
  <si>
    <t xml:space="preserve">SILLA PASTICA COLOR MARRON </t>
  </si>
  <si>
    <t>TRANSDUTOR LINEAL PARA EQUIPO DE SONOGRAFIA</t>
  </si>
  <si>
    <t>TRANSDUTOR VOLUMETRICO PARA EQUIPO DE SONOGRAFIA</t>
  </si>
  <si>
    <t xml:space="preserve">SILLA SECRETARIASLES NEGRA </t>
  </si>
  <si>
    <t>2253.43</t>
  </si>
  <si>
    <t>6,760.29</t>
  </si>
  <si>
    <t>9013.72</t>
  </si>
  <si>
    <t>ABRIL</t>
  </si>
  <si>
    <t>MOTOCICLETA BAJAJ. PLATINA 125 AÑO 2023</t>
  </si>
  <si>
    <t>MAQUINA DE EMBALAJE MARCA TORRY</t>
  </si>
  <si>
    <t>SUPER-SEDE</t>
  </si>
  <si>
    <t>TELEVISOR 43 PULG. CON BASE G. 4K TLC</t>
  </si>
  <si>
    <t>SUPER-ARD</t>
  </si>
  <si>
    <t>SUPER-KM25</t>
  </si>
  <si>
    <t>(FG-40F) 5X GE RJ45 PORTS )INCLUDING 1X WAN POR 4 INTERANIL PORTS</t>
  </si>
  <si>
    <t xml:space="preserve">(FC-10-0040F-950-02-36) UNIFIED TTHREAT PROTECTION (UTP) (IPS) </t>
  </si>
  <si>
    <t>ADVANCED MALWARE PROTECION APLICATI</t>
  </si>
  <si>
    <t xml:space="preserve">(FG-200F) 18XGE RJ45 (INCLUIDING 1XMGMT PORT 1X HA PORT) 1X HA </t>
  </si>
  <si>
    <t>PORT 16XSWICHT PORST) 8X GE SFP</t>
  </si>
  <si>
    <t xml:space="preserve">(FC-10F200F-950-02-36)FORTIGATE 200 F 3 YEAR UNIFIED THREAT </t>
  </si>
  <si>
    <t>PROTECYION (UTP)</t>
  </si>
  <si>
    <t>DETECTOR DE METALES DE MANO COIN BATERIA ZX</t>
  </si>
  <si>
    <t>MATA MOSCAS ELECTRICOS 16W IK201-2X10W/MT-020</t>
  </si>
  <si>
    <t>BALANZA DIGITAL CON CAPACIDAD DE 500 LIBRAS BAXTAN MOD. TMX</t>
  </si>
  <si>
    <t>CAFETERA ELECTRICA DE 5 TAZAS</t>
  </si>
  <si>
    <t xml:space="preserve">BEBEDERO CON BOTELLON POR FUERA </t>
  </si>
  <si>
    <t>NEVERA EJECUTIVA AMERICAN 4 PIES</t>
  </si>
  <si>
    <t xml:space="preserve">ESTUFA ELECTRICA DE DOS HORNILLAS </t>
  </si>
  <si>
    <t>MICROONDA</t>
  </si>
  <si>
    <t>RAYOS X MARCA TXR SISTEMA GP-6 FABRICION NORTEAMERICANA</t>
  </si>
  <si>
    <t>CAPS-ISSFFAA</t>
  </si>
  <si>
    <t>SISTEMA DIGITALIZADO DE RAYOS X INALAMBRICO, MARCA IRAY</t>
  </si>
  <si>
    <t>MOD.MARS 1417V</t>
  </si>
  <si>
    <t>LAMPARAS DE EMERGENCIA</t>
  </si>
  <si>
    <t>CINE-ISSFFAA</t>
  </si>
  <si>
    <t>CREDENZA LINEA KEPLER, COLOR MADERA OSCURA CON DOS CERRADURAS</t>
  </si>
  <si>
    <t>ZAFACON DE 50 LTS. BUHO COLOR NEGRO ALTURA 60 CM. LONGITUD 43 CM</t>
  </si>
  <si>
    <t>PROFUNDIDAD 40.2CM PESO 2.8KG</t>
  </si>
  <si>
    <t>ZAFACON DE 25 LITROS, ALTURA 46.5 LONGITUD, 36.5 CM PROFUNDIDAD</t>
  </si>
  <si>
    <t>PIE DE SUERO DE 4 GANCHO</t>
  </si>
  <si>
    <t>MAYO</t>
  </si>
  <si>
    <t>E-CANON 5D MARK IV CAMARA PROFECIONAL</t>
  </si>
  <si>
    <t>CANON EF 24-105MM F/4L IS II USM LENS</t>
  </si>
  <si>
    <t xml:space="preserve">A-CANON LP-E6N LPE6N BATTERY </t>
  </si>
  <si>
    <t>A-CANON LP-E6E) CARGADOR BATERIA</t>
  </si>
  <si>
    <t>FLASH GODOX V860II-C CANON</t>
  </si>
  <si>
    <t>ESTABILIZADOR PARA CAMARA ZHIYUN CRANE 3S HANDHEL STABILIZAR</t>
  </si>
  <si>
    <t>EXPRIMIDOR DE CHINA</t>
  </si>
  <si>
    <t>SUPER-MK25</t>
  </si>
  <si>
    <t>LICUADORA INDUSTRIAL BIMG/METVISA BENDER 4 LITROS</t>
  </si>
  <si>
    <t>LICUADORA BAR INDUSTRIAL MODELA BB3005, WARING 1 HP 48 ONZ.</t>
  </si>
  <si>
    <t>PARRILLA PARA SANDWICHI MODELO WPG 300 PANNI OTTIMO</t>
  </si>
  <si>
    <t>SUPER-SEDE CENTRAL</t>
  </si>
  <si>
    <t>MANEJADORA CONVENCIONAL 60,000 BTU R410A</t>
  </si>
  <si>
    <t>CIENE-ISSFFAA</t>
  </si>
  <si>
    <t>TANQUE BOMBADE AGUA PAUSTERIZADO QWS 80 GLS</t>
  </si>
  <si>
    <t>MICROONDA OSTER</t>
  </si>
  <si>
    <t xml:space="preserve">SILLA PLASTICA MARRON </t>
  </si>
  <si>
    <t>2293.92</t>
  </si>
  <si>
    <t>UPS APC BX850M-LM60 BLCK-UPS, 0.85KVA (850VA), 510 WATT, INPUT 88-139V</t>
  </si>
  <si>
    <t>OUTPUT 120V. (BX850MLM60)</t>
  </si>
  <si>
    <t>CPU SSF DELL OPTPLEX 3080 I5-10500 8 GB 512GB SSD WIN 10 PRO</t>
  </si>
  <si>
    <t>CUENTAS POR PAGAR</t>
  </si>
  <si>
    <t>MONITOR AOC 20´´19,5 LC/LED, 900P, 5MS, 16:9, 1X HDMI, 1X VGA INPUT</t>
  </si>
  <si>
    <t>JUNIO</t>
  </si>
  <si>
    <t>EXTRACTOR AIRE T/HONDO 2HP 220/I SOLER &amp; PAL MODELO CRVT-20</t>
  </si>
  <si>
    <t>COMEDOR ISSFFAA</t>
  </si>
  <si>
    <t>ESTUFA DE MESA AMERICAN 165-N DE GAS</t>
  </si>
  <si>
    <t>BOCA CHICA</t>
  </si>
  <si>
    <t>CHALECO PLOMADO PARA USO EN RAYOS X, CON PROTECCION EQUIVALETE</t>
  </si>
  <si>
    <t>CAP-ISSFFAA</t>
  </si>
  <si>
    <t>A UNA LAMINA DE PLOMO DE 0.5MM, BANDA DE AJUSTE EN LA PARTE POSTERIOR</t>
  </si>
  <si>
    <t>TALLA ESTANDAR</t>
  </si>
  <si>
    <t xml:space="preserve">COLLARIN PLOMADO 0.5MM DIMENCIONANES AREA 6" H 8" W EQUIVALENCIA </t>
  </si>
  <si>
    <t>0.5MM PB PESO 0.55 LBS CARACTERISTICAS 100% LAVABLE 98.5 DE PROTECCION</t>
  </si>
  <si>
    <t>ARCHIVO DDE METAL DE 5 GAVETAS GRIS</t>
  </si>
  <si>
    <t>BIENESTAR SOCIAL</t>
  </si>
  <si>
    <t>CARROS DE CARGA 350KG MULTIFUNCIONAL TRUP</t>
  </si>
  <si>
    <t>SUPERMERCADOS</t>
  </si>
  <si>
    <t>BALANZA CON PEDETAL BEV-300/ 600X600 MARCA DIBAL</t>
  </si>
  <si>
    <t>INVERSOR DE 5 KILOWATTS BARU DE ONDA CORREGIDA Y TRANFERENCIA SINCRONIZADA</t>
  </si>
  <si>
    <t>AIRE ACONDICIONADO DE 18,000 BTU, INVERTER COMFORT TIME</t>
  </si>
  <si>
    <t>AIRE ACONDICIONADO DE 36,000 BTU, INVERTER COMFORT TIME</t>
  </si>
  <si>
    <t>CAMION ISUZU NPR 14 CHASIS 2023, BLANCO</t>
  </si>
  <si>
    <t>TRANSPORTACION</t>
  </si>
  <si>
    <t>TELEVISOR 43 PULG TCL CON BASE GIRATORIA</t>
  </si>
  <si>
    <t>JULIO</t>
  </si>
  <si>
    <t xml:space="preserve">SILLA COLOR MARRON </t>
  </si>
  <si>
    <t>SUPER_KM25</t>
  </si>
  <si>
    <t>MESA PLASTICA COLOR MARRON</t>
  </si>
  <si>
    <t>COMPUTADORA DEL OPTIPLEX 700 SFF.17-127000</t>
  </si>
  <si>
    <t xml:space="preserve">TECNOLOGIA </t>
  </si>
  <si>
    <t xml:space="preserve">OPTIPLEX 7010 SFF 15, 8GB, 512GB+2BT COMPUTADORA DELL </t>
  </si>
  <si>
    <t>(E1920H) MONITOR 19 (18.5) E1929H, LCD/LED.720P</t>
  </si>
  <si>
    <t>ESCANER FUJITSU MODELO SCANSNAP IX- 1600, 40 PPM, 8.5X14</t>
  </si>
  <si>
    <t>B&amp;W/24-BIT COLOR, USB 3.2</t>
  </si>
  <si>
    <t>UPS FORZA NT-511D 500VA-250 WATTS 6 ENTRADA, 120V NT-511D</t>
  </si>
  <si>
    <t>UHD 4K, SMART, (3,840X2,160) PURCOLOR 60HZ,3 HDM+1USB</t>
  </si>
  <si>
    <t>210-BFZE (512SSD)-OPTIPLEX 7010 SFF 15, 16GB, 512GB COMPUTADORA DELL</t>
  </si>
  <si>
    <t>PIZARRA DE CORCHO, 60 CMX80 (23.36 X 41.2) TABOT</t>
  </si>
  <si>
    <t>MICROONDA OSTER DE 28-30 LITROS</t>
  </si>
  <si>
    <t>HORNO MICROONDAS SILVER OSTER 0.8 PIES CUBICOS</t>
  </si>
  <si>
    <t>TECLADO DELL KB216 USB ESPAÑOL, NEGRO</t>
  </si>
  <si>
    <t>INVERSOR STARLINE 2.5 KW 24VDC-120VAC</t>
  </si>
  <si>
    <t>ESCALERA SURTEK ETT TABURETE PLEGABLE ACERO, GOMA DE ESCALONES</t>
  </si>
  <si>
    <t>MESA EN ACERO INOXIDABLE DE 2.20 X 60 DE ANCHO Y 0.90 DE ALTURA</t>
  </si>
  <si>
    <t>CAFET-COMEDOR</t>
  </si>
  <si>
    <t xml:space="preserve">HORNO ITALIANO 36 BANDEJAS MODELO TOP ROTOR 65*92-80*80 </t>
  </si>
  <si>
    <t>PANADERIA-ISSFFAA</t>
  </si>
  <si>
    <t>AMASADORA AOCNO 100KG, VELOCIDAD ALTA Y BAJA, TEMPORIZADOR</t>
  </si>
  <si>
    <t>AUTOMATICO 2. EQUIPADO CON LA SEGURIDAD CUENCO PROTECTOR</t>
  </si>
  <si>
    <t xml:space="preserve">HUMIFICADOR PARA CAMARA DE FERMETACION </t>
  </si>
  <si>
    <t xml:space="preserve">CILINDRO 3 HP, CILINDRO SOBADOR 3HP ROLOS Y MESADAS </t>
  </si>
  <si>
    <t>DIVISORA MANUAL SM536</t>
  </si>
  <si>
    <t xml:space="preserve">CARRO PORTA BABDEJA EN ACERO </t>
  </si>
  <si>
    <t>SILLON VICTORIA, SIN BRAZOS EN TELA NEGRO</t>
  </si>
  <si>
    <t>FARMACIA-HOSPITAL</t>
  </si>
  <si>
    <t>ESCRITORIO PLATINUM MODULAR METAL 28 X 40 TOPO COLOR HAYA-MILANO</t>
  </si>
  <si>
    <t>AIRE ACONDICIONADO 12,000 BTU INVERTER, TIPO SPLIT DE PARED</t>
  </si>
  <si>
    <t>FINANCIERA</t>
  </si>
  <si>
    <t>SILLON EJECUTIVO ERA, MINIMALISTA , ERGONOMICO, ESTRUCTURA COLOR GRI</t>
  </si>
  <si>
    <t>UAI-ISSFFAA</t>
  </si>
  <si>
    <t>SILLA VISITA RSAYMON, ESPALDAR MEDIO EN TELA NEGRA</t>
  </si>
  <si>
    <t>CARRITOS PARA COMPRA DE SUPERMERCADO</t>
  </si>
  <si>
    <t>SUPER- SEDE CENTRAL</t>
  </si>
  <si>
    <t>TANQUE DE GAS 25 LIBRAS</t>
  </si>
  <si>
    <t>AGOSTO</t>
  </si>
  <si>
    <t>SEPTIEMBRE</t>
  </si>
  <si>
    <t>TECLADO INAMBRICO USB</t>
  </si>
  <si>
    <t>BASE GIRATORIA PARED TV 43</t>
  </si>
  <si>
    <t>BASE GIRATORIA PARED TV 32</t>
  </si>
  <si>
    <t>CPU 5 12TH, 500 SSD. HDM/VGA</t>
  </si>
  <si>
    <t xml:space="preserve">SMART 4K TV 43 HD SAMSUMG </t>
  </si>
  <si>
    <t>SMART 4K TV 32 HD JVC</t>
  </si>
  <si>
    <t>SILLON EJECUTIVO RESPALSADO CON MALLA NEGRA</t>
  </si>
  <si>
    <t>AUDITORIA</t>
  </si>
  <si>
    <t>MAQUINA SUMADORA SHARP PIIIDE 12 DIGITOS</t>
  </si>
  <si>
    <t>ARCHIVO DE 5 GAVETAS ACS</t>
  </si>
  <si>
    <t>SUMINISTRO</t>
  </si>
  <si>
    <t xml:space="preserve">ZAFACON DE 55 GALONES CON TAPA Y PEDESTAL </t>
  </si>
  <si>
    <t>CINE-TEATRO</t>
  </si>
  <si>
    <t xml:space="preserve">SILLA SECRETARIAL PARA CAJERO S/BRAZOS EN TELA </t>
  </si>
  <si>
    <t>RASPEADORA 1 ROLLO 110V/6 20X25 TORREY</t>
  </si>
  <si>
    <t>SANDWCHERA PANINI SUPREMO, LARGE PININI GILL, ELECTRIC, SINGLE, 14-1/2X11</t>
  </si>
  <si>
    <t>REBANADORA RGENINGHAU 12</t>
  </si>
  <si>
    <t>BALANZA PLANA TZ-30 / 400X300</t>
  </si>
  <si>
    <t>LICUADORA INDUSTRIAL WARING</t>
  </si>
  <si>
    <t xml:space="preserve">RADIO DE COMUNICACIÓN BASE GSM MODELO COSG6 </t>
  </si>
  <si>
    <t>SEPARADORES DE FILA NEGRO CON CINTA AZUL</t>
  </si>
  <si>
    <t>CAVITRONES UDS-A LED (ULTRASONIC PIEZO SCARLER) WOODPECKER</t>
  </si>
  <si>
    <t>IMPRESORA MULTIFUNCIONAL BROTHER MFC-L8900CDW</t>
  </si>
  <si>
    <t>RECURSOS HUMANOS</t>
  </si>
  <si>
    <t xml:space="preserve">CAMARAS DE VIGILANCIA HILVISION </t>
  </si>
  <si>
    <t xml:space="preserve">ABANICO DE PISO NEGRO PLASTICO ANTICORROSION </t>
  </si>
  <si>
    <t>OCTUBRE</t>
  </si>
  <si>
    <t>SEPARADORES DE FILA CROMADO CON CINTA NEGRA, ACERO INIXIDABLE DE 90 CM</t>
  </si>
  <si>
    <t>LICUADORA INDUSTRIAL UNIVERSAL 2 LIST., ACERO INOXIDABLE, CUCHILLAS INOXIDABLE 110V</t>
  </si>
  <si>
    <t>CAFETERIA-COMEDOR</t>
  </si>
  <si>
    <t>GATO  INDUSTRAL HIDRAULICO 10 TONELADAS TIPO RANA 46KG</t>
  </si>
  <si>
    <t>TALLER-MECANICA</t>
  </si>
  <si>
    <t>EXPRIMIDOR MANUAL DE CITRICOS</t>
  </si>
  <si>
    <t>EXTINTOR DE 15 LIBRAS  CO2</t>
  </si>
  <si>
    <t>EXTINTOR INDUSTRIAL CON RUEDAS 55 LIBRA TIPO ABC</t>
  </si>
  <si>
    <t>LOCKERS PARA ROPA, 4 GAVETA CON PORTA CANDADO</t>
  </si>
  <si>
    <t>PORTA MANGUERA (GABINETE)</t>
  </si>
  <si>
    <t>BANCADA DE 3 PLAZAS ESTRUCTURA ACROMADA TAPIZADO EN NEGRO</t>
  </si>
  <si>
    <t>AIRE ACONDICIONADO 18,000 BTU INVERTER, TIPO SPLIT DE PARED</t>
  </si>
  <si>
    <t>AIRE ACONDICIONADO 36,000 BTU INVERTER, TIPO SPLIT PISO TECHO</t>
  </si>
  <si>
    <t>ZAFACON 40 LITROS COLOR NEGRO</t>
  </si>
  <si>
    <t>MONITOR 43 PULG JVC SMART 4K UHD</t>
  </si>
  <si>
    <t xml:space="preserve">RADIO WOKI TOKI MARCA MAXELL </t>
  </si>
  <si>
    <t>RELOJ DE PARED DE 18 PULGADA</t>
  </si>
  <si>
    <t>CAMARA DE VIGILANCIA HIKVISION COLOR VUC, IP BULLET, 4MP (2688 X 1520</t>
  </si>
  <si>
    <t xml:space="preserve">CAMARA IP DOMO COLOR VUC 4MP HIKVISION </t>
  </si>
  <si>
    <t>MONITOR DELL 22 (21.5) E2222HS, LCD-LED, 1080 60HZ, 10MS</t>
  </si>
  <si>
    <t xml:space="preserve">UPS FORZA SMART SL- 101 1UL 1000VA-600 WATTS 8 ENTRADA, PUERTO USB, PANRALLA LCD </t>
  </si>
  <si>
    <t>CPU DELL OPTIPLEX 3000 SFF 15-12500 8 GB 512GB SSD WIND 11</t>
  </si>
  <si>
    <t>SILLAS PLEGABLES</t>
  </si>
  <si>
    <t>MANTENIMIENTO</t>
  </si>
  <si>
    <t>MESA DE DOMINO</t>
  </si>
  <si>
    <t>CAJA DE PORTA LLAVE DE 300 LLAVES</t>
  </si>
  <si>
    <t>CAJA DE PORTA LLAVE DE 60 LLAVES</t>
  </si>
  <si>
    <t>TABURETE DE ESCALONES EN METAL</t>
  </si>
  <si>
    <t>TALADRO PARA DESARMAR INTERIOR DE VEHCULO</t>
  </si>
  <si>
    <t>MAQUINA DDE OZONO 30,000 MG/H</t>
  </si>
  <si>
    <t>CAJA REGISTRADORA (CASH DRAWER)</t>
  </si>
  <si>
    <t>PANADERIA</t>
  </si>
  <si>
    <t>TELEFONO IP GRANDSTREAM GXP-15-12500 8GB 512GB SSD WIND 11</t>
  </si>
  <si>
    <t>IMPRESORA EPSON TM-T88VI TERMICA, USEB 2.0 TIPO A+ USB 2,0 TIPO B+RJ45, VELOCIDAD 350MM/S</t>
  </si>
  <si>
    <t xml:space="preserve">IMPRESORA HP LASERJET PRO 4000 4103FDW MFP MULTIFUNCIONAL DUPLEX </t>
  </si>
  <si>
    <t>ABANICO DAIWA PARED 20</t>
  </si>
  <si>
    <t>CARRO DE COMPRA GRIS 107 LTS</t>
  </si>
  <si>
    <t>ESCALERA TIPO TIJERA ALUMINIO 5</t>
  </si>
  <si>
    <t>BEBEDERO DAIWA DW111889 GRIS 2T</t>
  </si>
  <si>
    <t>ARCHIVO DE 5 GAVETAS EN METAL</t>
  </si>
  <si>
    <t xml:space="preserve">PLANIFIACION </t>
  </si>
  <si>
    <t>CAMARA DE VIGILANCIA HIKVISION , IP DOMO (TURRET), 4MP, H265+30M IR, IP67</t>
  </si>
  <si>
    <t>CAMARA DE DIGILANCIA, HIKVISION, COLORVU,IP BULLET, 4AP,30 MTS, F1.0</t>
  </si>
  <si>
    <t>ANAQUEL MODULO INDIVIDUAL PARA CARGAS, MEDIDA 2.50 ALTURA 1.50M LARGO</t>
  </si>
  <si>
    <t>ANAQUEL MODULO INDIVIDUAL PARA CARGAS, MEDIDA 2.00 ALTURA 1.50M LARGO</t>
  </si>
  <si>
    <t>SILLA PARA VISITA B-9229 EN PIEL SINTETICA COLOR NEGRO</t>
  </si>
  <si>
    <t>SUB-DIR. BIENESTAR S.</t>
  </si>
  <si>
    <t>AIRE ACONDICIONADO INVERTER DE 12,000 BTU CONFORT TIM</t>
  </si>
  <si>
    <t>AIRE ACONDICIONADO INVERTER DE 24,000 BTU CONFORT TIM</t>
  </si>
  <si>
    <t>AIRE ACONDICIONADO INVERTER DE 18,000 BTU CONFORT TIM</t>
  </si>
  <si>
    <t>AIRE ACONDICIONADO INVERTER DE 36,000 BTU CONFORT TIM</t>
  </si>
  <si>
    <t xml:space="preserve">FURGONETA TOYOTA HIACE 2023 COLOR BLANCA CHASIS: JTFH502P300109812 AÑO 2023 </t>
  </si>
  <si>
    <t>SILLA PARA VISITA B-9229 EN PIEL SINTETICA COLOR NEGRO, TUBULAR CROMADA</t>
  </si>
  <si>
    <t xml:space="preserve">RELOJ DE PARED </t>
  </si>
  <si>
    <t>ESTUFA DE MESA</t>
  </si>
  <si>
    <t>TERRENOS DE BOCA CHICA</t>
  </si>
  <si>
    <t>BEBEDERO NEGRO CON PLATEADO (AMERICAN)</t>
  </si>
  <si>
    <t>CASA DE GUARDIA</t>
  </si>
  <si>
    <t>LAVADORA-SEC ELECTRICA 15KG (GUD-27ESSMWW)</t>
  </si>
  <si>
    <t>CUARTER DE ALISTADOS</t>
  </si>
  <si>
    <t>MESA CON FREGADERO DOBLE TOPE Y ESTRIBO 98X24 Y ALTURA DE 36</t>
  </si>
  <si>
    <t>MESA 116X40 CON DOBLE TOPE</t>
  </si>
  <si>
    <t>MODULOS DE TRAMERIA SISTEMA MEDIA CARGA 2 METRS</t>
  </si>
  <si>
    <t>27/10/20234</t>
  </si>
  <si>
    <t>TRAMERIA PLASTICA VENTILADAS</t>
  </si>
  <si>
    <t>NOVIEMBRE</t>
  </si>
  <si>
    <t>DICIEMBRE</t>
  </si>
  <si>
    <t>CINE TEATRO</t>
  </si>
  <si>
    <t>ARCHIVO DE 4  GAVETA C/LLAVE CREMA</t>
  </si>
  <si>
    <t>ARCHIVO DE 2 GAVETA C/LLAVE CREMA</t>
  </si>
  <si>
    <t>MICROHONDAS WHIRLPOOL 1.1 PIES</t>
  </si>
  <si>
    <t xml:space="preserve">MUEBLE DE CAJA TIPO L 5.7 DE LARGO ,COLOR ROJO </t>
  </si>
  <si>
    <t>SUPERMECADO SEDE</t>
  </si>
  <si>
    <t>SUPERMERCADO MIDE</t>
  </si>
  <si>
    <t>SILLA PLEGABLE BLANCA</t>
  </si>
  <si>
    <t>PANADERIA SEDE</t>
  </si>
  <si>
    <t>IMPRESORA MULTIFUNCIONAL BROTHER MFC-L8610CDW</t>
  </si>
  <si>
    <t>USAR EN INSTITUTO ISSFFA</t>
  </si>
  <si>
    <t>ABANICO DE 56'''KDK</t>
  </si>
  <si>
    <t xml:space="preserve">TALLER DE MECANICA </t>
  </si>
  <si>
    <t>ESCRITORIO FORMICA MODULAR METAL 28X25 TOPE COLOR HAYA-MILANO ,ESTRUCTURA PLATA</t>
  </si>
  <si>
    <t>SECCION DE ESCRIBIENTE</t>
  </si>
  <si>
    <t>ARCHIVO DE METAL DE 4 GAVETA COLOR CREMA GENERICO</t>
  </si>
  <si>
    <t>SILLON EJECUTIVO EDDIE</t>
  </si>
  <si>
    <t xml:space="preserve">CREDENZA DE 2 PUERTA CORRESIZA </t>
  </si>
  <si>
    <t xml:space="preserve">NEVERA EJECUTIVA  18''3.3 PIES </t>
  </si>
  <si>
    <t>ARCHIVO METALICO MODULAR PLATEADO</t>
  </si>
  <si>
    <t xml:space="preserve">MESA BAR </t>
  </si>
  <si>
    <t>SUPERMACADO MIDE</t>
  </si>
  <si>
    <t>ARCHIVERO DE METAL DE 4 GAVETa generico</t>
  </si>
  <si>
    <t>SILLA DE ESCRITORIO GENERICO GERENCIAL ARCO 5</t>
  </si>
  <si>
    <t xml:space="preserve">TANQUE NEUMATICOS PARA DRENAJE DE ACEITE USADOS,CAPACIDAD DE 20GALONES </t>
  </si>
  <si>
    <t>CAMARA DE VIGILANCIA HIKVISION ACUSENSE,IP BULLET,4MP,1/3''PROGRESSIVE SCAM</t>
  </si>
  <si>
    <t>OFICINA DE MONITOREO</t>
  </si>
  <si>
    <t>CARAMARA DE VIGILANCIA HIKVISION ACUSENSE,IP,DOMO,4MP(2688X1520)</t>
  </si>
  <si>
    <t>NVR HIKVISION,16 CANALES 4K,16POE NETWORK CONNECTIONS,GRABACION HASTA 8MP</t>
  </si>
  <si>
    <t>ANTENA UBIQUITI-UNIFI AP AC MESH</t>
  </si>
  <si>
    <t>AC-SW-POE8 10/100M ALPOE SWITH,WITH 8*10/100M</t>
  </si>
  <si>
    <t>ANAQUEL PARA LA CARGA ,MEDIDA 2.50</t>
  </si>
  <si>
    <t>ACOPIO DE FARMACIA</t>
  </si>
  <si>
    <t>SILLON EJECUTIVOB-9221 V</t>
  </si>
  <si>
    <t>TABURETE INFINITI S/B</t>
  </si>
  <si>
    <t>ASESORIA LEGAL</t>
  </si>
  <si>
    <t xml:space="preserve">MESA D TRABAJO DE  TALLER </t>
  </si>
  <si>
    <t>AIRE ACONDICIONADO DE 18,000BTU,INVETIR  COMFORT TIME</t>
  </si>
  <si>
    <t>UTILISAR NUEVO EDIFICIO</t>
  </si>
  <si>
    <t>ANALIZADOR  HERMATOLOGICO MARCA MEDMAY MODELO MC-3600</t>
  </si>
  <si>
    <t>VALLA IMPRSA FULL COLOR PANADERIA Y RESPOTERIA TAM.190X90+ESTRUTURA</t>
  </si>
  <si>
    <t xml:space="preserve">REBANADORA DE PEDESTAL PARA PAN DE VIGA ATS EDM-02 </t>
  </si>
  <si>
    <t xml:space="preserve">REBANADORA '10' MARCA ITALIANA GLOVEE </t>
  </si>
  <si>
    <t>IMPRESORA MULTIFUNCIONAL CANON MF455DW</t>
  </si>
  <si>
    <t>SUPERMERCADO SEDE</t>
  </si>
  <si>
    <t xml:space="preserve">MACETA GRANDE DE BARRO Y METAL </t>
  </si>
  <si>
    <t>LECTOR DE PRUEBA ESPECIAL (INMUNOFLUORESCENCIA)MARCA FLUORECARE MODELO MF-T1000</t>
  </si>
  <si>
    <t>HORNO DE CONVECCION A GAS SIMPLE EMAOAN,GAS 38.12,WX 4437D,(3)</t>
  </si>
  <si>
    <t xml:space="preserve">PANADERIA </t>
  </si>
  <si>
    <t>BATIDORA AOCNO 20 QTS ACN-PM20LT ELEVACION DE BOWL MANUAL VOLUMEN 20</t>
  </si>
  <si>
    <t>GATO INSDUTRIAL HIDRAULICO 10 TONELES TIPO RANA 46KG</t>
  </si>
  <si>
    <t>PISTOLA NEUMATICA DE INPACTO 1/2</t>
  </si>
  <si>
    <t xml:space="preserve">GABINETE DE PARED 9U,PUERTA  FRONTAL CRISTA TEMPLADO CON CERRADURA </t>
  </si>
  <si>
    <t xml:space="preserve">PANADERIA ,OFICINAS </t>
  </si>
  <si>
    <t xml:space="preserve">KIT CE HERRAMIEMTAS DE RED </t>
  </si>
  <si>
    <t xml:space="preserve">CARRO PARA PANADERIA EN ACERO GALVANIZADO SON CONSTRUIDOS </t>
  </si>
  <si>
    <t>PLAN DE VIVIENDA</t>
  </si>
  <si>
    <t xml:space="preserve">SILLA PARA CAJERA DE TELA NEGRO ,COMPONENTES DE POLOPROPILENO </t>
  </si>
  <si>
    <t>TALLER DE MECANICA</t>
  </si>
  <si>
    <t>TANQUE REFORZADO ,ECONOAX TFE-120</t>
  </si>
  <si>
    <t>BOMBA D SUMINITRO</t>
  </si>
  <si>
    <t>PUERTA EN ROBLE BRASILENO</t>
  </si>
  <si>
    <t>PLANIFICACION</t>
  </si>
  <si>
    <t xml:space="preserve">ESCRITORIO EJCUTIVO VZ,RECTOR CON LINEA DE DISENO MINIMALISTA </t>
  </si>
  <si>
    <t xml:space="preserve">ARCHIVO MODULAR METALICO DE 3 GAVETA </t>
  </si>
  <si>
    <t xml:space="preserve">CREDENZA CON 2 PUERTAS CORREDIZA </t>
  </si>
  <si>
    <t xml:space="preserve">SOFA DE DOS PLAZA EN PIEL SINTETICA </t>
  </si>
  <si>
    <t>ASUNTOS INTERNOS</t>
  </si>
  <si>
    <t xml:space="preserve">SILLA SE VISITA ISO,SIN BRAZO EN TELA EN PIEL </t>
  </si>
  <si>
    <t xml:space="preserve">SILLON EJECUTIVO  TAPIZADO EN PIEL </t>
  </si>
  <si>
    <t xml:space="preserve">SILLON EJECUTIVO  ASIENTO DESLIZANTE ESPALDAR , MEDIO </t>
  </si>
  <si>
    <t xml:space="preserve">ESCRITORIO MODULAR EN METAL 28X40 TOPE COLOR HAYA -MILANO </t>
  </si>
  <si>
    <t>ARCHIVO IMPORTADO DE 4 GAVETA COLOR GRIS</t>
  </si>
  <si>
    <t>PANEL FORMCASE LAMINADO COMPLETO</t>
  </si>
  <si>
    <t xml:space="preserve">BALANZA DIGITAL PARA PESAR </t>
  </si>
  <si>
    <t>COMEDOR</t>
  </si>
  <si>
    <t xml:space="preserve">ABEJON INALAMBRICO WAHL SENIOR </t>
  </si>
  <si>
    <t xml:space="preserve">BARBERIA </t>
  </si>
  <si>
    <t>SECADOR DE PELO DAIWA 110W DE PARED</t>
  </si>
  <si>
    <t>SALON</t>
  </si>
  <si>
    <t xml:space="preserve">RASPEADORA 1 ROLLO </t>
  </si>
  <si>
    <t>MICROHONDAS OSTER</t>
  </si>
  <si>
    <t>SOFA DE 2 PLAZAS EN LEADER NEGRO</t>
  </si>
  <si>
    <t>AIRE ACONDICIONADO 18,000 BTU</t>
  </si>
  <si>
    <t xml:space="preserve">ESCRITORIO VZ RECTOR CON LINEA DE DISENO </t>
  </si>
  <si>
    <t>SILLA VISITA ISO SIN BRAZO EN TELA Y ESTRUCTURA NEGRA</t>
  </si>
  <si>
    <t>SILLO EJECUTIVO TAPIZADO EN PIEL COLOR NEGRO</t>
  </si>
  <si>
    <t xml:space="preserve">SILLLON EJECUTIVO ASIENTO DESLIZANTE </t>
  </si>
  <si>
    <t>PANEL FORMCASE LAMINADO COMPLETO TN 1014W</t>
  </si>
  <si>
    <t xml:space="preserve">MONITOR 55 PULGADAS DE LCD PARA VIDEOWALL HIKVION </t>
  </si>
  <si>
    <t>TOTAL:</t>
  </si>
  <si>
    <t>392450F345:F407</t>
  </si>
  <si>
    <t>9989+F428:F428:F446</t>
  </si>
  <si>
    <t xml:space="preserve">                                              SANTO A. FRANCO ARIAS </t>
  </si>
  <si>
    <t xml:space="preserve">                                             TENIENTE DE CORBETA, ARD.</t>
  </si>
  <si>
    <t xml:space="preserve">                        ENCARGADO DE LA SECCION DE PROPIEDADES. ISSFFAA.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</si>
</sst>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3" fontId="1" fillId="2" borderId="0" xfId="1" applyFont="1" applyFill="1" applyAlignment="1">
      <alignment horizontal="center"/>
    </xf>
    <xf numFmtId="14" fontId="4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4" fontId="0" fillId="0" borderId="0" xfId="0" applyNumberFormat="1" applyFont="1" applyBorder="1"/>
    <xf numFmtId="14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1" fillId="0" borderId="0" xfId="1" applyFont="1" applyAlignment="1">
      <alignment horizontal="center"/>
    </xf>
    <xf numFmtId="2" fontId="0" fillId="0" borderId="0" xfId="1" applyNumberFormat="1" applyFont="1" applyAlignment="1">
      <alignment horizontal="center"/>
    </xf>
    <xf numFmtId="43" fontId="1" fillId="0" borderId="0" xfId="1" applyFont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Border="1" applyAlignment="1"/>
    <xf numFmtId="1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2" fillId="0" borderId="0" xfId="1" applyFont="1"/>
    <xf numFmtId="43" fontId="1" fillId="0" borderId="0" xfId="1" applyFont="1"/>
    <xf numFmtId="43" fontId="0" fillId="0" borderId="0" xfId="1" applyFont="1"/>
    <xf numFmtId="0" fontId="0" fillId="0" borderId="0" xfId="0" applyFont="1" applyAlignment="1">
      <alignment horizontal="center"/>
    </xf>
    <xf numFmtId="0" fontId="0" fillId="0" borderId="0" xfId="0" applyFont="1"/>
    <xf numFmtId="43" fontId="0" fillId="0" borderId="0" xfId="0" applyNumberFormat="1" applyFont="1" applyAlignment="1">
      <alignment horizontal="center"/>
    </xf>
    <xf numFmtId="43" fontId="2" fillId="0" borderId="0" xfId="0" applyNumberFormat="1" applyFont="1"/>
    <xf numFmtId="14" fontId="0" fillId="0" borderId="0" xfId="0" applyNumberFormat="1"/>
    <xf numFmtId="14" fontId="0" fillId="0" borderId="0" xfId="0" applyNumberFormat="1" applyFont="1"/>
    <xf numFmtId="0" fontId="0" fillId="0" borderId="0" xfId="0" applyFont="1" applyAlignment="1"/>
    <xf numFmtId="0" fontId="0" fillId="0" borderId="0" xfId="0" applyAlignment="1"/>
    <xf numFmtId="0" fontId="0" fillId="0" borderId="0" xfId="0" applyAlignment="1">
      <alignment horizontal="right"/>
    </xf>
    <xf numFmtId="2" fontId="2" fillId="0" borderId="0" xfId="0" applyNumberFormat="1" applyFont="1"/>
    <xf numFmtId="43" fontId="0" fillId="0" borderId="0" xfId="1" applyFont="1" applyAlignment="1">
      <alignment horizontal="center"/>
    </xf>
    <xf numFmtId="164" fontId="0" fillId="0" borderId="0" xfId="0" applyNumberFormat="1"/>
    <xf numFmtId="164" fontId="0" fillId="0" borderId="0" xfId="0" applyNumberFormat="1" applyFont="1"/>
    <xf numFmtId="43" fontId="2" fillId="0" borderId="0" xfId="1" applyFont="1" applyAlignment="1">
      <alignment horizontal="center"/>
    </xf>
    <xf numFmtId="164" fontId="2" fillId="0" borderId="0" xfId="0" applyNumberFormat="1" applyFont="1"/>
    <xf numFmtId="0" fontId="0" fillId="2" borderId="0" xfId="0" applyFont="1" applyFill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0" fillId="0" borderId="0" xfId="1" applyNumberFormat="1" applyFont="1" applyAlignment="1">
      <alignment horizontal="right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Alignment="1">
      <alignment horizontal="right"/>
    </xf>
    <xf numFmtId="43" fontId="0" fillId="0" borderId="0" xfId="0" applyNumberFormat="1"/>
    <xf numFmtId="0" fontId="7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9" fillId="0" borderId="4" xfId="0" applyNumberFormat="1" applyFont="1" applyBorder="1"/>
    <xf numFmtId="0" fontId="0" fillId="0" borderId="0" xfId="0" applyFont="1" applyAlignment="1">
      <alignment horizontal="left"/>
    </xf>
    <xf numFmtId="0" fontId="8" fillId="0" borderId="0" xfId="0" applyFont="1"/>
    <xf numFmtId="3" fontId="0" fillId="0" borderId="0" xfId="0" applyNumberFormat="1"/>
    <xf numFmtId="4" fontId="0" fillId="0" borderId="0" xfId="0" applyNumberFormat="1"/>
    <xf numFmtId="0" fontId="7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10" fillId="0" borderId="0" xfId="0" applyFont="1"/>
    <xf numFmtId="14" fontId="10" fillId="0" borderId="0" xfId="0" applyNumberFormat="1" applyFont="1"/>
    <xf numFmtId="0" fontId="10" fillId="0" borderId="0" xfId="0" applyFont="1" applyAlignment="1">
      <alignment horizontal="center" vertical="center"/>
    </xf>
    <xf numFmtId="43" fontId="10" fillId="0" borderId="0" xfId="1" applyFont="1"/>
    <xf numFmtId="43" fontId="10" fillId="0" borderId="0" xfId="0" applyNumberFormat="1" applyFont="1"/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57151</xdr:rowOff>
    </xdr:from>
    <xdr:to>
      <xdr:col>2</xdr:col>
      <xdr:colOff>638175</xdr:colOff>
      <xdr:row>6</xdr:row>
      <xdr:rowOff>104775</xdr:rowOff>
    </xdr:to>
    <xdr:pic>
      <xdr:nvPicPr>
        <xdr:cNvPr id="2" name="1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57151"/>
          <a:ext cx="1838325" cy="1190624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1665514</xdr:colOff>
      <xdr:row>3</xdr:row>
      <xdr:rowOff>48987</xdr:rowOff>
    </xdr:from>
    <xdr:to>
      <xdr:col>2</xdr:col>
      <xdr:colOff>3503839</xdr:colOff>
      <xdr:row>9</xdr:row>
      <xdr:rowOff>106136</xdr:rowOff>
    </xdr:to>
    <xdr:pic>
      <xdr:nvPicPr>
        <xdr:cNvPr id="2" name="1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9514" y="620487"/>
          <a:ext cx="1838325" cy="1227363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6"/>
  <sheetViews>
    <sheetView topLeftCell="A436" workbookViewId="0">
      <selection activeCell="H456" sqref="H456"/>
    </sheetView>
  </sheetViews>
  <sheetFormatPr baseColWidth="10" defaultRowHeight="15" x14ac:dyDescent="0.25"/>
  <cols>
    <col min="3" max="3" width="71.7109375" customWidth="1"/>
    <col min="5" max="5" width="19.85546875" customWidth="1"/>
    <col min="6" max="6" width="15.5703125" style="23" customWidth="1"/>
    <col min="7" max="7" width="15" customWidth="1"/>
    <col min="8" max="8" width="15.7109375" customWidth="1"/>
  </cols>
  <sheetData>
    <row r="1" spans="1:8" x14ac:dyDescent="0.25">
      <c r="A1" s="73"/>
      <c r="B1" s="73"/>
      <c r="C1" s="73"/>
      <c r="D1" s="73"/>
      <c r="E1" s="73"/>
      <c r="F1" s="73"/>
      <c r="G1" s="73"/>
      <c r="H1" s="73"/>
    </row>
    <row r="2" spans="1:8" x14ac:dyDescent="0.25">
      <c r="A2" s="73"/>
      <c r="B2" s="73"/>
      <c r="C2" s="73"/>
      <c r="D2" s="73"/>
      <c r="E2" s="73"/>
      <c r="F2" s="73"/>
      <c r="G2" s="73"/>
      <c r="H2" s="73"/>
    </row>
    <row r="3" spans="1:8" x14ac:dyDescent="0.25">
      <c r="A3" s="73"/>
      <c r="B3" s="73"/>
      <c r="C3" s="73"/>
      <c r="D3" s="73"/>
      <c r="E3" s="73"/>
      <c r="F3" s="73"/>
      <c r="G3" s="73"/>
      <c r="H3" s="73"/>
    </row>
    <row r="4" spans="1:8" x14ac:dyDescent="0.25">
      <c r="A4" s="73"/>
      <c r="B4" s="73"/>
      <c r="C4" s="73"/>
      <c r="D4" s="73"/>
      <c r="E4" s="73"/>
      <c r="F4" s="73"/>
      <c r="G4" s="73"/>
      <c r="H4" s="73"/>
    </row>
    <row r="5" spans="1:8" x14ac:dyDescent="0.25">
      <c r="A5" s="1"/>
      <c r="B5" s="1"/>
      <c r="C5" s="1"/>
      <c r="D5" s="1"/>
      <c r="E5" s="1"/>
      <c r="F5" s="34"/>
      <c r="G5" s="1"/>
      <c r="H5" s="1"/>
    </row>
    <row r="6" spans="1:8" ht="15.75" x14ac:dyDescent="0.25">
      <c r="A6" s="2"/>
      <c r="B6" s="2"/>
      <c r="C6" s="74" t="s">
        <v>0</v>
      </c>
      <c r="D6" s="74"/>
      <c r="E6" s="74"/>
      <c r="F6" s="74"/>
      <c r="G6" s="74"/>
      <c r="H6" s="74"/>
    </row>
    <row r="7" spans="1:8" ht="15.75" x14ac:dyDescent="0.25">
      <c r="A7" s="2"/>
      <c r="B7" s="2"/>
      <c r="C7" s="3"/>
      <c r="D7" s="3"/>
      <c r="E7" s="3"/>
      <c r="F7" s="45"/>
      <c r="G7" s="3"/>
      <c r="H7" s="3"/>
    </row>
    <row r="8" spans="1:8" x14ac:dyDescent="0.25">
      <c r="A8" s="2"/>
      <c r="B8" s="2"/>
      <c r="C8" s="75" t="s">
        <v>1</v>
      </c>
      <c r="D8" s="75"/>
      <c r="E8" s="75"/>
      <c r="F8" s="75"/>
      <c r="G8" s="75"/>
      <c r="H8" s="75"/>
    </row>
    <row r="9" spans="1:8" x14ac:dyDescent="0.25">
      <c r="A9" s="2"/>
      <c r="B9" s="2"/>
      <c r="C9" s="4"/>
      <c r="D9" s="4" t="s">
        <v>2</v>
      </c>
      <c r="E9" s="4"/>
      <c r="F9" s="37"/>
      <c r="G9" s="4"/>
      <c r="H9" s="4"/>
    </row>
    <row r="10" spans="1:8" x14ac:dyDescent="0.25">
      <c r="A10" s="5" t="s">
        <v>3</v>
      </c>
      <c r="B10" s="5" t="s">
        <v>4</v>
      </c>
      <c r="C10" s="5" t="s">
        <v>5</v>
      </c>
      <c r="D10" s="5" t="s">
        <v>6</v>
      </c>
      <c r="E10" s="5" t="s">
        <v>7</v>
      </c>
      <c r="F10" s="6" t="s">
        <v>8</v>
      </c>
      <c r="G10" s="6" t="s">
        <v>9</v>
      </c>
      <c r="H10" s="7">
        <f ca="1">+C61+#REF!+A10:H10</f>
        <v>0</v>
      </c>
    </row>
    <row r="11" spans="1:8" x14ac:dyDescent="0.25">
      <c r="A11" s="8">
        <v>44935</v>
      </c>
      <c r="B11" s="9">
        <v>8754</v>
      </c>
      <c r="C11" s="10" t="s">
        <v>10</v>
      </c>
      <c r="D11" s="11">
        <v>44935</v>
      </c>
      <c r="E11" s="12" t="s">
        <v>11</v>
      </c>
      <c r="F11" s="13">
        <v>8246.9599999999991</v>
      </c>
      <c r="G11" s="14">
        <f t="shared" ref="G11:G74" si="0">F11*0.25</f>
        <v>2061.7399999999998</v>
      </c>
      <c r="H11" s="13">
        <f t="shared" ref="H11:H74" si="1">F11-G11</f>
        <v>6185.2199999999993</v>
      </c>
    </row>
    <row r="12" spans="1:8" x14ac:dyDescent="0.25">
      <c r="A12" s="8">
        <v>44935</v>
      </c>
      <c r="B12" s="9">
        <v>8755</v>
      </c>
      <c r="C12" s="10" t="s">
        <v>10</v>
      </c>
      <c r="D12" s="11">
        <v>44935</v>
      </c>
      <c r="E12" s="12" t="s">
        <v>11</v>
      </c>
      <c r="F12" s="13">
        <v>8246.9599999999991</v>
      </c>
      <c r="G12" s="14">
        <f t="shared" si="0"/>
        <v>2061.7399999999998</v>
      </c>
      <c r="H12" s="13">
        <f t="shared" si="1"/>
        <v>6185.2199999999993</v>
      </c>
    </row>
    <row r="13" spans="1:8" x14ac:dyDescent="0.25">
      <c r="A13" s="8">
        <v>44935</v>
      </c>
      <c r="B13" s="9">
        <v>8756</v>
      </c>
      <c r="C13" s="10" t="s">
        <v>12</v>
      </c>
      <c r="D13" s="11">
        <v>44935</v>
      </c>
      <c r="E13" s="12" t="s">
        <v>11</v>
      </c>
      <c r="F13" s="13">
        <v>33716.959999999999</v>
      </c>
      <c r="G13" s="14">
        <f t="shared" si="0"/>
        <v>8429.24</v>
      </c>
      <c r="H13" s="13">
        <f t="shared" si="1"/>
        <v>25287.72</v>
      </c>
    </row>
    <row r="14" spans="1:8" x14ac:dyDescent="0.25">
      <c r="A14" s="8">
        <v>44935</v>
      </c>
      <c r="B14" s="9">
        <v>8757</v>
      </c>
      <c r="C14" s="10" t="s">
        <v>12</v>
      </c>
      <c r="D14" s="11">
        <v>44935</v>
      </c>
      <c r="E14" s="12" t="s">
        <v>11</v>
      </c>
      <c r="F14" s="13">
        <v>33716.959999999999</v>
      </c>
      <c r="G14" s="14">
        <f t="shared" si="0"/>
        <v>8429.24</v>
      </c>
      <c r="H14" s="13">
        <f t="shared" si="1"/>
        <v>25287.72</v>
      </c>
    </row>
    <row r="15" spans="1:8" x14ac:dyDescent="0.25">
      <c r="A15" s="8">
        <v>44935</v>
      </c>
      <c r="B15" s="9">
        <v>8758</v>
      </c>
      <c r="C15" s="10" t="s">
        <v>12</v>
      </c>
      <c r="D15" s="11">
        <v>44935</v>
      </c>
      <c r="E15" s="12" t="s">
        <v>11</v>
      </c>
      <c r="F15" s="13">
        <v>33716.959999999999</v>
      </c>
      <c r="G15" s="14">
        <f t="shared" si="0"/>
        <v>8429.24</v>
      </c>
      <c r="H15" s="13">
        <f t="shared" si="1"/>
        <v>25287.72</v>
      </c>
    </row>
    <row r="16" spans="1:8" x14ac:dyDescent="0.25">
      <c r="A16" s="8">
        <v>44935</v>
      </c>
      <c r="B16" s="9">
        <v>8759</v>
      </c>
      <c r="C16" s="10" t="s">
        <v>12</v>
      </c>
      <c r="D16" s="11">
        <v>44935</v>
      </c>
      <c r="E16" s="12" t="s">
        <v>11</v>
      </c>
      <c r="F16" s="13">
        <v>33716.959999999999</v>
      </c>
      <c r="G16" s="14">
        <f t="shared" si="0"/>
        <v>8429.24</v>
      </c>
      <c r="H16" s="13">
        <f t="shared" si="1"/>
        <v>25287.72</v>
      </c>
    </row>
    <row r="17" spans="1:8" x14ac:dyDescent="0.25">
      <c r="A17" s="8">
        <v>44935</v>
      </c>
      <c r="B17" s="9">
        <v>8760</v>
      </c>
      <c r="C17" s="10" t="s">
        <v>12</v>
      </c>
      <c r="D17" s="11">
        <v>44935</v>
      </c>
      <c r="E17" s="12" t="s">
        <v>11</v>
      </c>
      <c r="F17" s="13">
        <v>33716.959999999999</v>
      </c>
      <c r="G17" s="14">
        <f t="shared" si="0"/>
        <v>8429.24</v>
      </c>
      <c r="H17" s="13">
        <f t="shared" si="1"/>
        <v>25287.72</v>
      </c>
    </row>
    <row r="18" spans="1:8" x14ac:dyDescent="0.25">
      <c r="A18" s="8">
        <v>44935</v>
      </c>
      <c r="B18" s="9">
        <v>8761</v>
      </c>
      <c r="C18" s="10" t="s">
        <v>12</v>
      </c>
      <c r="D18" s="11">
        <v>44935</v>
      </c>
      <c r="E18" s="12" t="s">
        <v>11</v>
      </c>
      <c r="F18" s="13">
        <v>33716.959999999999</v>
      </c>
      <c r="G18" s="14">
        <f t="shared" si="0"/>
        <v>8429.24</v>
      </c>
      <c r="H18" s="13">
        <f t="shared" si="1"/>
        <v>25287.72</v>
      </c>
    </row>
    <row r="19" spans="1:8" x14ac:dyDescent="0.25">
      <c r="A19" s="8">
        <v>44935</v>
      </c>
      <c r="B19" s="9">
        <v>8762</v>
      </c>
      <c r="C19" s="10" t="s">
        <v>12</v>
      </c>
      <c r="D19" s="11">
        <v>44935</v>
      </c>
      <c r="E19" s="12" t="s">
        <v>11</v>
      </c>
      <c r="F19" s="15">
        <v>33716.959999999999</v>
      </c>
      <c r="G19" s="14">
        <f t="shared" si="0"/>
        <v>8429.24</v>
      </c>
      <c r="H19" s="13">
        <f t="shared" si="1"/>
        <v>25287.72</v>
      </c>
    </row>
    <row r="20" spans="1:8" x14ac:dyDescent="0.25">
      <c r="A20" s="8">
        <v>44935</v>
      </c>
      <c r="B20" s="9">
        <v>8763</v>
      </c>
      <c r="C20" s="10" t="s">
        <v>12</v>
      </c>
      <c r="D20" s="11">
        <v>44935</v>
      </c>
      <c r="E20" s="12" t="s">
        <v>11</v>
      </c>
      <c r="F20" s="15">
        <v>33716.959999999999</v>
      </c>
      <c r="G20" s="14">
        <f t="shared" si="0"/>
        <v>8429.24</v>
      </c>
      <c r="H20" s="13">
        <f t="shared" si="1"/>
        <v>25287.72</v>
      </c>
    </row>
    <row r="21" spans="1:8" x14ac:dyDescent="0.25">
      <c r="A21" s="8">
        <v>44935</v>
      </c>
      <c r="B21" s="9">
        <v>8764</v>
      </c>
      <c r="C21" s="10" t="s">
        <v>12</v>
      </c>
      <c r="D21" s="11">
        <v>44935</v>
      </c>
      <c r="E21" s="12" t="s">
        <v>11</v>
      </c>
      <c r="F21" s="15">
        <v>33716.959999999999</v>
      </c>
      <c r="G21" s="14">
        <f t="shared" si="0"/>
        <v>8429.24</v>
      </c>
      <c r="H21" s="13">
        <f t="shared" si="1"/>
        <v>25287.72</v>
      </c>
    </row>
    <row r="22" spans="1:8" x14ac:dyDescent="0.25">
      <c r="A22" s="8">
        <v>44935</v>
      </c>
      <c r="B22" s="9">
        <v>8765</v>
      </c>
      <c r="C22" s="10" t="s">
        <v>13</v>
      </c>
      <c r="D22" s="11">
        <v>44935</v>
      </c>
      <c r="E22" s="12" t="s">
        <v>11</v>
      </c>
      <c r="F22" s="15">
        <v>19311.88</v>
      </c>
      <c r="G22" s="14">
        <f t="shared" si="0"/>
        <v>4827.97</v>
      </c>
      <c r="H22" s="13">
        <f t="shared" si="1"/>
        <v>14483.91</v>
      </c>
    </row>
    <row r="23" spans="1:8" x14ac:dyDescent="0.25">
      <c r="A23" s="8">
        <v>44935</v>
      </c>
      <c r="B23" s="9">
        <v>8766</v>
      </c>
      <c r="C23" s="10" t="s">
        <v>13</v>
      </c>
      <c r="D23" s="11">
        <v>44935</v>
      </c>
      <c r="E23" s="12" t="s">
        <v>11</v>
      </c>
      <c r="F23" s="15">
        <v>19311.88</v>
      </c>
      <c r="G23" s="14">
        <f t="shared" si="0"/>
        <v>4827.97</v>
      </c>
      <c r="H23" s="13">
        <f t="shared" si="1"/>
        <v>14483.91</v>
      </c>
    </row>
    <row r="24" spans="1:8" x14ac:dyDescent="0.25">
      <c r="A24" s="8">
        <v>44935</v>
      </c>
      <c r="B24" s="9">
        <v>8767</v>
      </c>
      <c r="C24" s="10" t="s">
        <v>13</v>
      </c>
      <c r="D24" s="11">
        <v>44935</v>
      </c>
      <c r="E24" s="12" t="s">
        <v>11</v>
      </c>
      <c r="F24" s="15">
        <v>19311.88</v>
      </c>
      <c r="G24" s="14">
        <f t="shared" si="0"/>
        <v>4827.97</v>
      </c>
      <c r="H24" s="13">
        <f t="shared" si="1"/>
        <v>14483.91</v>
      </c>
    </row>
    <row r="25" spans="1:8" x14ac:dyDescent="0.25">
      <c r="A25" s="8">
        <v>44935</v>
      </c>
      <c r="B25" s="9">
        <v>8768</v>
      </c>
      <c r="C25" s="10" t="s">
        <v>14</v>
      </c>
      <c r="D25" s="11">
        <v>44935</v>
      </c>
      <c r="E25" s="12" t="s">
        <v>11</v>
      </c>
      <c r="F25" s="15">
        <v>15863.33</v>
      </c>
      <c r="G25" s="14">
        <f t="shared" si="0"/>
        <v>3965.8325</v>
      </c>
      <c r="H25" s="13">
        <f t="shared" si="1"/>
        <v>11897.497499999999</v>
      </c>
    </row>
    <row r="26" spans="1:8" x14ac:dyDescent="0.25">
      <c r="A26" s="8">
        <v>44935</v>
      </c>
      <c r="B26" s="9">
        <v>8769</v>
      </c>
      <c r="C26" s="10" t="s">
        <v>14</v>
      </c>
      <c r="D26" s="11">
        <v>44935</v>
      </c>
      <c r="E26" s="12" t="s">
        <v>11</v>
      </c>
      <c r="F26" s="15">
        <v>15863.33</v>
      </c>
      <c r="G26" s="14">
        <f t="shared" si="0"/>
        <v>3965.8325</v>
      </c>
      <c r="H26" s="13">
        <f t="shared" si="1"/>
        <v>11897.497499999999</v>
      </c>
    </row>
    <row r="27" spans="1:8" x14ac:dyDescent="0.25">
      <c r="A27" s="8">
        <v>44935</v>
      </c>
      <c r="B27" s="9">
        <v>8770</v>
      </c>
      <c r="C27" s="10" t="s">
        <v>15</v>
      </c>
      <c r="D27" s="11">
        <v>44935</v>
      </c>
      <c r="E27" s="12" t="s">
        <v>11</v>
      </c>
      <c r="F27" s="15">
        <v>26711.48</v>
      </c>
      <c r="G27" s="14">
        <f t="shared" si="0"/>
        <v>6677.87</v>
      </c>
      <c r="H27" s="13">
        <f t="shared" si="1"/>
        <v>20033.61</v>
      </c>
    </row>
    <row r="28" spans="1:8" x14ac:dyDescent="0.25">
      <c r="A28" s="8">
        <v>44935</v>
      </c>
      <c r="B28" s="9">
        <v>8771</v>
      </c>
      <c r="C28" s="10" t="s">
        <v>15</v>
      </c>
      <c r="D28" s="11">
        <v>44935</v>
      </c>
      <c r="E28" s="12" t="s">
        <v>11</v>
      </c>
      <c r="F28" s="15">
        <v>26711.48</v>
      </c>
      <c r="G28" s="14">
        <f t="shared" si="0"/>
        <v>6677.87</v>
      </c>
      <c r="H28" s="13">
        <f t="shared" si="1"/>
        <v>20033.61</v>
      </c>
    </row>
    <row r="29" spans="1:8" x14ac:dyDescent="0.25">
      <c r="A29" s="8">
        <v>44935</v>
      </c>
      <c r="B29" s="9">
        <v>8772</v>
      </c>
      <c r="C29" s="10" t="s">
        <v>16</v>
      </c>
      <c r="D29" s="11">
        <v>44935</v>
      </c>
      <c r="E29" s="12" t="s">
        <v>11</v>
      </c>
      <c r="F29" s="15">
        <v>14680.97</v>
      </c>
      <c r="G29" s="14">
        <f t="shared" si="0"/>
        <v>3670.2424999999998</v>
      </c>
      <c r="H29" s="13">
        <f t="shared" si="1"/>
        <v>11010.727499999999</v>
      </c>
    </row>
    <row r="30" spans="1:8" x14ac:dyDescent="0.25">
      <c r="A30" s="8">
        <v>44935</v>
      </c>
      <c r="B30" s="9">
        <v>8773</v>
      </c>
      <c r="C30" s="10" t="s">
        <v>16</v>
      </c>
      <c r="D30" s="11">
        <v>44935</v>
      </c>
      <c r="E30" s="12" t="s">
        <v>11</v>
      </c>
      <c r="F30" s="15">
        <v>14680.97</v>
      </c>
      <c r="G30" s="14">
        <f t="shared" si="0"/>
        <v>3670.2424999999998</v>
      </c>
      <c r="H30" s="13">
        <f t="shared" si="1"/>
        <v>11010.727499999999</v>
      </c>
    </row>
    <row r="31" spans="1:8" x14ac:dyDescent="0.25">
      <c r="A31" s="8">
        <v>44935</v>
      </c>
      <c r="B31" s="9">
        <v>8774</v>
      </c>
      <c r="C31" s="10" t="s">
        <v>17</v>
      </c>
      <c r="D31" s="11">
        <v>44935</v>
      </c>
      <c r="E31" s="12" t="s">
        <v>11</v>
      </c>
      <c r="F31" s="15">
        <v>23351.61</v>
      </c>
      <c r="G31" s="14">
        <f t="shared" si="0"/>
        <v>5837.9025000000001</v>
      </c>
      <c r="H31" s="13">
        <f t="shared" si="1"/>
        <v>17513.7075</v>
      </c>
    </row>
    <row r="32" spans="1:8" x14ac:dyDescent="0.25">
      <c r="A32" s="8">
        <v>44943</v>
      </c>
      <c r="B32" s="9">
        <v>8775</v>
      </c>
      <c r="C32" s="10" t="s">
        <v>18</v>
      </c>
      <c r="D32" s="11">
        <v>44943</v>
      </c>
      <c r="E32" s="12" t="s">
        <v>19</v>
      </c>
      <c r="F32" s="15">
        <v>28910</v>
      </c>
      <c r="G32" s="14">
        <f t="shared" si="0"/>
        <v>7227.5</v>
      </c>
      <c r="H32" s="13">
        <f t="shared" si="1"/>
        <v>21682.5</v>
      </c>
    </row>
    <row r="33" spans="1:8" x14ac:dyDescent="0.25">
      <c r="A33" s="8">
        <v>44943</v>
      </c>
      <c r="B33" s="9">
        <v>8776</v>
      </c>
      <c r="C33" s="10" t="s">
        <v>18</v>
      </c>
      <c r="D33" s="11">
        <v>44943</v>
      </c>
      <c r="E33" s="12" t="s">
        <v>19</v>
      </c>
      <c r="F33" s="15">
        <v>28910</v>
      </c>
      <c r="G33" s="14">
        <f t="shared" si="0"/>
        <v>7227.5</v>
      </c>
      <c r="H33" s="13">
        <f t="shared" si="1"/>
        <v>21682.5</v>
      </c>
    </row>
    <row r="34" spans="1:8" x14ac:dyDescent="0.25">
      <c r="A34" s="8">
        <v>44944</v>
      </c>
      <c r="B34" s="9">
        <v>8777</v>
      </c>
      <c r="C34" s="10" t="s">
        <v>20</v>
      </c>
      <c r="D34" s="11">
        <v>44944</v>
      </c>
      <c r="E34" s="12" t="s">
        <v>21</v>
      </c>
      <c r="F34" s="15">
        <v>103102.5</v>
      </c>
      <c r="G34" s="14">
        <f t="shared" si="0"/>
        <v>25775.625</v>
      </c>
      <c r="H34" s="13">
        <f t="shared" si="1"/>
        <v>77326.875</v>
      </c>
    </row>
    <row r="35" spans="1:8" x14ac:dyDescent="0.25">
      <c r="A35" s="8">
        <v>44946</v>
      </c>
      <c r="B35" s="9">
        <v>8778</v>
      </c>
      <c r="C35" s="10" t="s">
        <v>22</v>
      </c>
      <c r="D35" s="11">
        <v>44946</v>
      </c>
      <c r="E35" s="12" t="s">
        <v>23</v>
      </c>
      <c r="F35" s="15">
        <v>25842</v>
      </c>
      <c r="G35" s="14">
        <f t="shared" si="0"/>
        <v>6460.5</v>
      </c>
      <c r="H35" s="13">
        <f t="shared" si="1"/>
        <v>19381.5</v>
      </c>
    </row>
    <row r="36" spans="1:8" x14ac:dyDescent="0.25">
      <c r="A36" s="8">
        <v>44946</v>
      </c>
      <c r="B36" s="9">
        <v>8779</v>
      </c>
      <c r="C36" s="10" t="s">
        <v>22</v>
      </c>
      <c r="D36" s="11">
        <v>44946</v>
      </c>
      <c r="E36" s="12" t="s">
        <v>23</v>
      </c>
      <c r="F36" s="15">
        <v>25842</v>
      </c>
      <c r="G36" s="14">
        <f t="shared" si="0"/>
        <v>6460.5</v>
      </c>
      <c r="H36" s="13">
        <f t="shared" si="1"/>
        <v>19381.5</v>
      </c>
    </row>
    <row r="37" spans="1:8" x14ac:dyDescent="0.25">
      <c r="A37" s="8">
        <v>44946</v>
      </c>
      <c r="B37" s="9">
        <v>8780</v>
      </c>
      <c r="C37" s="10" t="s">
        <v>22</v>
      </c>
      <c r="D37" s="11">
        <v>44946</v>
      </c>
      <c r="E37" s="12" t="s">
        <v>23</v>
      </c>
      <c r="F37" s="15">
        <v>25842</v>
      </c>
      <c r="G37" s="14">
        <f t="shared" si="0"/>
        <v>6460.5</v>
      </c>
      <c r="H37" s="13">
        <f t="shared" si="1"/>
        <v>19381.5</v>
      </c>
    </row>
    <row r="38" spans="1:8" x14ac:dyDescent="0.25">
      <c r="A38" s="8">
        <v>44946</v>
      </c>
      <c r="B38" s="9">
        <v>8781</v>
      </c>
      <c r="C38" s="10" t="s">
        <v>22</v>
      </c>
      <c r="D38" s="11">
        <v>44946</v>
      </c>
      <c r="E38" s="12" t="s">
        <v>23</v>
      </c>
      <c r="F38" s="15">
        <v>25842</v>
      </c>
      <c r="G38" s="14">
        <f t="shared" si="0"/>
        <v>6460.5</v>
      </c>
      <c r="H38" s="13">
        <f t="shared" si="1"/>
        <v>19381.5</v>
      </c>
    </row>
    <row r="39" spans="1:8" x14ac:dyDescent="0.25">
      <c r="A39" s="8">
        <v>44949</v>
      </c>
      <c r="B39" s="9">
        <v>8782</v>
      </c>
      <c r="C39" s="10" t="s">
        <v>24</v>
      </c>
      <c r="D39" s="11">
        <v>44949</v>
      </c>
      <c r="E39" s="12" t="s">
        <v>11</v>
      </c>
      <c r="F39" s="15">
        <v>130390</v>
      </c>
      <c r="G39" s="14">
        <f t="shared" si="0"/>
        <v>32597.5</v>
      </c>
      <c r="H39" s="13">
        <f t="shared" si="1"/>
        <v>97792.5</v>
      </c>
    </row>
    <row r="40" spans="1:8" x14ac:dyDescent="0.25">
      <c r="A40" s="8">
        <v>44949</v>
      </c>
      <c r="B40" s="9">
        <v>8783</v>
      </c>
      <c r="C40" s="10" t="s">
        <v>24</v>
      </c>
      <c r="D40" s="11">
        <v>44949</v>
      </c>
      <c r="E40" s="12" t="s">
        <v>11</v>
      </c>
      <c r="F40" s="15">
        <v>130390</v>
      </c>
      <c r="G40" s="14">
        <f t="shared" si="0"/>
        <v>32597.5</v>
      </c>
      <c r="H40" s="13">
        <f t="shared" si="1"/>
        <v>97792.5</v>
      </c>
    </row>
    <row r="41" spans="1:8" x14ac:dyDescent="0.25">
      <c r="A41" s="8">
        <v>44949</v>
      </c>
      <c r="B41" s="9">
        <v>8784</v>
      </c>
      <c r="C41" s="10" t="s">
        <v>24</v>
      </c>
      <c r="D41" s="11">
        <v>44949</v>
      </c>
      <c r="E41" s="12" t="s">
        <v>11</v>
      </c>
      <c r="F41" s="15">
        <v>130390</v>
      </c>
      <c r="G41" s="14">
        <f t="shared" si="0"/>
        <v>32597.5</v>
      </c>
      <c r="H41" s="13">
        <f t="shared" si="1"/>
        <v>97792.5</v>
      </c>
    </row>
    <row r="42" spans="1:8" x14ac:dyDescent="0.25">
      <c r="A42" s="8">
        <v>44949</v>
      </c>
      <c r="B42" s="9">
        <v>8785</v>
      </c>
      <c r="C42" s="10" t="s">
        <v>24</v>
      </c>
      <c r="D42" s="11">
        <v>44949</v>
      </c>
      <c r="E42" s="12" t="s">
        <v>11</v>
      </c>
      <c r="F42" s="15">
        <v>130390</v>
      </c>
      <c r="G42" s="14">
        <f t="shared" si="0"/>
        <v>32597.5</v>
      </c>
      <c r="H42" s="13">
        <f t="shared" si="1"/>
        <v>97792.5</v>
      </c>
    </row>
    <row r="43" spans="1:8" x14ac:dyDescent="0.25">
      <c r="A43" s="8">
        <v>44949</v>
      </c>
      <c r="B43" s="9">
        <v>8786</v>
      </c>
      <c r="C43" s="10" t="s">
        <v>24</v>
      </c>
      <c r="D43" s="11">
        <v>44949</v>
      </c>
      <c r="E43" s="12" t="s">
        <v>11</v>
      </c>
      <c r="F43" s="15">
        <v>130390</v>
      </c>
      <c r="G43" s="14">
        <f t="shared" si="0"/>
        <v>32597.5</v>
      </c>
      <c r="H43" s="13">
        <f t="shared" si="1"/>
        <v>97792.5</v>
      </c>
    </row>
    <row r="44" spans="1:8" x14ac:dyDescent="0.25">
      <c r="A44" s="8">
        <v>44949</v>
      </c>
      <c r="B44" s="9">
        <v>8787</v>
      </c>
      <c r="C44" s="10" t="s">
        <v>24</v>
      </c>
      <c r="D44" s="11">
        <v>44949</v>
      </c>
      <c r="E44" s="12" t="s">
        <v>11</v>
      </c>
      <c r="F44" s="15">
        <v>130390</v>
      </c>
      <c r="G44" s="14">
        <f t="shared" si="0"/>
        <v>32597.5</v>
      </c>
      <c r="H44" s="13">
        <f t="shared" si="1"/>
        <v>97792.5</v>
      </c>
    </row>
    <row r="45" spans="1:8" x14ac:dyDescent="0.25">
      <c r="A45" s="8">
        <v>44949</v>
      </c>
      <c r="B45" s="9">
        <v>8788</v>
      </c>
      <c r="C45" s="10" t="s">
        <v>25</v>
      </c>
      <c r="D45" s="11">
        <v>44949</v>
      </c>
      <c r="E45" s="12" t="s">
        <v>11</v>
      </c>
      <c r="F45" s="15">
        <v>23010</v>
      </c>
      <c r="G45" s="14">
        <f t="shared" si="0"/>
        <v>5752.5</v>
      </c>
      <c r="H45" s="13">
        <f t="shared" si="1"/>
        <v>17257.5</v>
      </c>
    </row>
    <row r="46" spans="1:8" x14ac:dyDescent="0.25">
      <c r="A46" s="8">
        <v>44949</v>
      </c>
      <c r="B46" s="9">
        <v>8789</v>
      </c>
      <c r="C46" s="10" t="s">
        <v>25</v>
      </c>
      <c r="D46" s="11">
        <v>44949</v>
      </c>
      <c r="E46" s="12" t="s">
        <v>11</v>
      </c>
      <c r="F46" s="15">
        <v>23010</v>
      </c>
      <c r="G46" s="14">
        <f t="shared" si="0"/>
        <v>5752.5</v>
      </c>
      <c r="H46" s="13">
        <f t="shared" si="1"/>
        <v>17257.5</v>
      </c>
    </row>
    <row r="47" spans="1:8" x14ac:dyDescent="0.25">
      <c r="A47" s="8">
        <v>44949</v>
      </c>
      <c r="B47" s="9">
        <v>8790</v>
      </c>
      <c r="C47" s="10" t="s">
        <v>25</v>
      </c>
      <c r="D47" s="11">
        <v>44949</v>
      </c>
      <c r="E47" s="12" t="s">
        <v>11</v>
      </c>
      <c r="F47" s="15">
        <v>23010</v>
      </c>
      <c r="G47" s="14">
        <f t="shared" si="0"/>
        <v>5752.5</v>
      </c>
      <c r="H47" s="13">
        <f t="shared" si="1"/>
        <v>17257.5</v>
      </c>
    </row>
    <row r="48" spans="1:8" x14ac:dyDescent="0.25">
      <c r="A48" s="8">
        <v>44949</v>
      </c>
      <c r="B48" s="9">
        <v>8791</v>
      </c>
      <c r="C48" s="10" t="s">
        <v>26</v>
      </c>
      <c r="D48" s="11">
        <v>44949</v>
      </c>
      <c r="E48" s="12" t="s">
        <v>11</v>
      </c>
      <c r="F48" s="15">
        <v>24898</v>
      </c>
      <c r="G48" s="14">
        <f t="shared" si="0"/>
        <v>6224.5</v>
      </c>
      <c r="H48" s="13">
        <f t="shared" si="1"/>
        <v>18673.5</v>
      </c>
    </row>
    <row r="49" spans="1:8" x14ac:dyDescent="0.25">
      <c r="A49" s="8">
        <v>44949</v>
      </c>
      <c r="B49" s="9">
        <v>8792</v>
      </c>
      <c r="C49" s="10" t="s">
        <v>26</v>
      </c>
      <c r="D49" s="11">
        <v>44949</v>
      </c>
      <c r="E49" s="12" t="s">
        <v>11</v>
      </c>
      <c r="F49" s="15">
        <v>24898</v>
      </c>
      <c r="G49" s="14">
        <f t="shared" si="0"/>
        <v>6224.5</v>
      </c>
      <c r="H49" s="13">
        <f t="shared" si="1"/>
        <v>18673.5</v>
      </c>
    </row>
    <row r="50" spans="1:8" x14ac:dyDescent="0.25">
      <c r="A50" s="8">
        <v>44949</v>
      </c>
      <c r="B50" s="9">
        <v>8793</v>
      </c>
      <c r="C50" s="10" t="s">
        <v>26</v>
      </c>
      <c r="D50" s="11">
        <v>44949</v>
      </c>
      <c r="E50" s="12" t="s">
        <v>11</v>
      </c>
      <c r="F50" s="13">
        <v>24898</v>
      </c>
      <c r="G50" s="14">
        <f t="shared" si="0"/>
        <v>6224.5</v>
      </c>
      <c r="H50" s="13">
        <f t="shared" si="1"/>
        <v>18673.5</v>
      </c>
    </row>
    <row r="51" spans="1:8" x14ac:dyDescent="0.25">
      <c r="A51" s="8">
        <v>44949</v>
      </c>
      <c r="B51" s="16">
        <v>8794</v>
      </c>
      <c r="C51" s="17" t="s">
        <v>27</v>
      </c>
      <c r="D51" s="11">
        <v>44949</v>
      </c>
      <c r="E51" s="12" t="s">
        <v>11</v>
      </c>
      <c r="F51" s="13">
        <v>25842</v>
      </c>
      <c r="G51" s="14">
        <f t="shared" si="0"/>
        <v>6460.5</v>
      </c>
      <c r="H51" s="13">
        <f t="shared" si="1"/>
        <v>19381.5</v>
      </c>
    </row>
    <row r="52" spans="1:8" x14ac:dyDescent="0.25">
      <c r="A52" s="8">
        <v>44949</v>
      </c>
      <c r="B52" s="16">
        <v>8795</v>
      </c>
      <c r="C52" s="17" t="s">
        <v>27</v>
      </c>
      <c r="D52" s="11">
        <v>44949</v>
      </c>
      <c r="E52" s="12" t="s">
        <v>11</v>
      </c>
      <c r="F52" s="13">
        <v>25842</v>
      </c>
      <c r="G52" s="14">
        <f t="shared" si="0"/>
        <v>6460.5</v>
      </c>
      <c r="H52" s="13">
        <f t="shared" si="1"/>
        <v>19381.5</v>
      </c>
    </row>
    <row r="53" spans="1:8" x14ac:dyDescent="0.25">
      <c r="A53" s="8">
        <v>44949</v>
      </c>
      <c r="B53" s="16">
        <v>8796</v>
      </c>
      <c r="C53" s="17" t="s">
        <v>27</v>
      </c>
      <c r="D53" s="11">
        <v>44949</v>
      </c>
      <c r="E53" s="12" t="s">
        <v>11</v>
      </c>
      <c r="F53" s="13">
        <v>25842</v>
      </c>
      <c r="G53" s="14">
        <f t="shared" si="0"/>
        <v>6460.5</v>
      </c>
      <c r="H53" s="13">
        <f t="shared" si="1"/>
        <v>19381.5</v>
      </c>
    </row>
    <row r="54" spans="1:8" x14ac:dyDescent="0.25">
      <c r="A54" s="8">
        <v>44949</v>
      </c>
      <c r="B54" s="16">
        <v>8797</v>
      </c>
      <c r="C54" s="17" t="s">
        <v>27</v>
      </c>
      <c r="D54" s="11">
        <v>44949</v>
      </c>
      <c r="E54" s="12" t="s">
        <v>11</v>
      </c>
      <c r="F54" s="13">
        <v>25842</v>
      </c>
      <c r="G54" s="14">
        <f t="shared" si="0"/>
        <v>6460.5</v>
      </c>
      <c r="H54" s="13">
        <f t="shared" si="1"/>
        <v>19381.5</v>
      </c>
    </row>
    <row r="55" spans="1:8" x14ac:dyDescent="0.25">
      <c r="A55" s="8">
        <v>44949</v>
      </c>
      <c r="B55" s="16">
        <v>8798</v>
      </c>
      <c r="C55" s="17" t="s">
        <v>27</v>
      </c>
      <c r="D55" s="11">
        <v>44949</v>
      </c>
      <c r="E55" s="12" t="s">
        <v>11</v>
      </c>
      <c r="F55" s="13">
        <v>25842</v>
      </c>
      <c r="G55" s="14">
        <f t="shared" si="0"/>
        <v>6460.5</v>
      </c>
      <c r="H55" s="13">
        <f t="shared" si="1"/>
        <v>19381.5</v>
      </c>
    </row>
    <row r="56" spans="1:8" x14ac:dyDescent="0.25">
      <c r="A56" s="8">
        <v>44949</v>
      </c>
      <c r="B56" s="16">
        <v>8799</v>
      </c>
      <c r="C56" s="17" t="s">
        <v>27</v>
      </c>
      <c r="D56" s="11">
        <v>44949</v>
      </c>
      <c r="E56" s="12" t="s">
        <v>11</v>
      </c>
      <c r="F56" s="13">
        <v>25842</v>
      </c>
      <c r="G56" s="14">
        <f t="shared" si="0"/>
        <v>6460.5</v>
      </c>
      <c r="H56" s="13">
        <f t="shared" si="1"/>
        <v>19381.5</v>
      </c>
    </row>
    <row r="57" spans="1:8" x14ac:dyDescent="0.25">
      <c r="A57" s="8">
        <v>44949</v>
      </c>
      <c r="B57" s="16">
        <v>8800</v>
      </c>
      <c r="C57" s="17" t="s">
        <v>27</v>
      </c>
      <c r="D57" s="11">
        <v>44949</v>
      </c>
      <c r="E57" s="12" t="s">
        <v>11</v>
      </c>
      <c r="F57" s="13">
        <v>25842</v>
      </c>
      <c r="G57" s="14">
        <f t="shared" si="0"/>
        <v>6460.5</v>
      </c>
      <c r="H57" s="13">
        <f t="shared" si="1"/>
        <v>19381.5</v>
      </c>
    </row>
    <row r="58" spans="1:8" x14ac:dyDescent="0.25">
      <c r="A58" s="8">
        <v>44949</v>
      </c>
      <c r="B58" s="16">
        <v>8801</v>
      </c>
      <c r="C58" s="17" t="s">
        <v>27</v>
      </c>
      <c r="D58" s="11">
        <v>44949</v>
      </c>
      <c r="E58" s="12" t="s">
        <v>11</v>
      </c>
      <c r="F58" s="13">
        <v>25842</v>
      </c>
      <c r="G58" s="14">
        <f t="shared" si="0"/>
        <v>6460.5</v>
      </c>
      <c r="H58" s="13">
        <f t="shared" si="1"/>
        <v>19381.5</v>
      </c>
    </row>
    <row r="59" spans="1:8" x14ac:dyDescent="0.25">
      <c r="A59" s="8">
        <v>44949</v>
      </c>
      <c r="B59" s="16">
        <v>8802</v>
      </c>
      <c r="C59" s="17" t="s">
        <v>28</v>
      </c>
      <c r="D59" s="11">
        <v>44949</v>
      </c>
      <c r="E59" s="12" t="s">
        <v>11</v>
      </c>
      <c r="F59" s="13">
        <v>28473.4</v>
      </c>
      <c r="G59" s="14">
        <f t="shared" si="0"/>
        <v>7118.35</v>
      </c>
      <c r="H59" s="13">
        <f t="shared" si="1"/>
        <v>21355.050000000003</v>
      </c>
    </row>
    <row r="60" spans="1:8" x14ac:dyDescent="0.25">
      <c r="A60" s="8">
        <v>44949</v>
      </c>
      <c r="B60" s="16">
        <v>8803</v>
      </c>
      <c r="C60" s="17" t="s">
        <v>29</v>
      </c>
      <c r="D60" s="11">
        <v>44949</v>
      </c>
      <c r="E60" s="12" t="s">
        <v>11</v>
      </c>
      <c r="F60" s="13">
        <v>83898</v>
      </c>
      <c r="G60" s="14">
        <f t="shared" si="0"/>
        <v>20974.5</v>
      </c>
      <c r="H60" s="13">
        <f t="shared" si="1"/>
        <v>62923.5</v>
      </c>
    </row>
    <row r="61" spans="1:8" x14ac:dyDescent="0.25">
      <c r="A61" s="8">
        <v>44949</v>
      </c>
      <c r="B61" s="16">
        <v>8804</v>
      </c>
      <c r="C61" s="17" t="s">
        <v>29</v>
      </c>
      <c r="D61" s="11">
        <v>44949</v>
      </c>
      <c r="E61" s="12" t="s">
        <v>11</v>
      </c>
      <c r="F61" s="13">
        <v>83898</v>
      </c>
      <c r="G61" s="14">
        <f t="shared" si="0"/>
        <v>20974.5</v>
      </c>
      <c r="H61" s="13">
        <f t="shared" si="1"/>
        <v>62923.5</v>
      </c>
    </row>
    <row r="62" spans="1:8" x14ac:dyDescent="0.25">
      <c r="A62" s="8">
        <v>44949</v>
      </c>
      <c r="B62" s="16">
        <v>8805</v>
      </c>
      <c r="C62" s="17" t="s">
        <v>30</v>
      </c>
      <c r="D62" s="11">
        <v>44949</v>
      </c>
      <c r="E62" s="12" t="s">
        <v>11</v>
      </c>
      <c r="F62" s="13">
        <v>81178.100000000006</v>
      </c>
      <c r="G62" s="14">
        <f t="shared" si="0"/>
        <v>20294.525000000001</v>
      </c>
      <c r="H62" s="13">
        <f t="shared" si="1"/>
        <v>60883.575000000004</v>
      </c>
    </row>
    <row r="63" spans="1:8" x14ac:dyDescent="0.25">
      <c r="A63" s="8">
        <v>44949</v>
      </c>
      <c r="B63" s="16">
        <v>8806</v>
      </c>
      <c r="C63" s="17" t="s">
        <v>31</v>
      </c>
      <c r="D63" s="11">
        <v>44949</v>
      </c>
      <c r="E63" s="12" t="s">
        <v>11</v>
      </c>
      <c r="F63" s="13">
        <v>8458.24</v>
      </c>
      <c r="G63" s="14">
        <f t="shared" si="0"/>
        <v>2114.56</v>
      </c>
      <c r="H63" s="13">
        <f t="shared" si="1"/>
        <v>6343.68</v>
      </c>
    </row>
    <row r="64" spans="1:8" x14ac:dyDescent="0.25">
      <c r="A64" s="8">
        <v>44949</v>
      </c>
      <c r="B64" s="16">
        <v>8807</v>
      </c>
      <c r="C64" s="17" t="s">
        <v>31</v>
      </c>
      <c r="D64" s="11">
        <v>44949</v>
      </c>
      <c r="E64" s="12" t="s">
        <v>11</v>
      </c>
      <c r="F64" s="13">
        <v>8458.24</v>
      </c>
      <c r="G64" s="14">
        <f t="shared" si="0"/>
        <v>2114.56</v>
      </c>
      <c r="H64" s="13">
        <f t="shared" si="1"/>
        <v>6343.68</v>
      </c>
    </row>
    <row r="65" spans="1:8" x14ac:dyDescent="0.25">
      <c r="A65" s="8">
        <v>44949</v>
      </c>
      <c r="B65" s="16">
        <v>8808</v>
      </c>
      <c r="C65" s="17" t="s">
        <v>31</v>
      </c>
      <c r="D65" s="11">
        <v>44949</v>
      </c>
      <c r="E65" s="12" t="s">
        <v>11</v>
      </c>
      <c r="F65" s="13">
        <v>8458.24</v>
      </c>
      <c r="G65" s="14">
        <f t="shared" si="0"/>
        <v>2114.56</v>
      </c>
      <c r="H65" s="13">
        <f t="shared" si="1"/>
        <v>6343.68</v>
      </c>
    </row>
    <row r="66" spans="1:8" x14ac:dyDescent="0.25">
      <c r="A66" s="8">
        <v>44949</v>
      </c>
      <c r="B66" s="16">
        <v>8809</v>
      </c>
      <c r="C66" s="17" t="s">
        <v>31</v>
      </c>
      <c r="D66" s="11">
        <v>44949</v>
      </c>
      <c r="E66" s="12" t="s">
        <v>11</v>
      </c>
      <c r="F66" s="13">
        <v>8458.24</v>
      </c>
      <c r="G66" s="14">
        <f t="shared" si="0"/>
        <v>2114.56</v>
      </c>
      <c r="H66" s="13">
        <f t="shared" si="1"/>
        <v>6343.68</v>
      </c>
    </row>
    <row r="67" spans="1:8" x14ac:dyDescent="0.25">
      <c r="A67" s="8">
        <v>44949</v>
      </c>
      <c r="B67" s="16">
        <v>8810</v>
      </c>
      <c r="C67" s="17" t="s">
        <v>32</v>
      </c>
      <c r="D67" s="11">
        <v>44949</v>
      </c>
      <c r="E67" s="12" t="s">
        <v>11</v>
      </c>
      <c r="F67" s="13">
        <v>20650</v>
      </c>
      <c r="G67" s="14">
        <f t="shared" si="0"/>
        <v>5162.5</v>
      </c>
      <c r="H67" s="13">
        <f t="shared" si="1"/>
        <v>15487.5</v>
      </c>
    </row>
    <row r="68" spans="1:8" x14ac:dyDescent="0.25">
      <c r="A68" s="8">
        <v>44949</v>
      </c>
      <c r="B68" s="16">
        <v>8811</v>
      </c>
      <c r="C68" s="17" t="s">
        <v>33</v>
      </c>
      <c r="D68" s="11">
        <v>44949</v>
      </c>
      <c r="E68" s="12" t="s">
        <v>11</v>
      </c>
      <c r="F68" s="13">
        <v>14278</v>
      </c>
      <c r="G68" s="14">
        <f t="shared" si="0"/>
        <v>3569.5</v>
      </c>
      <c r="H68" s="13">
        <f t="shared" si="1"/>
        <v>10708.5</v>
      </c>
    </row>
    <row r="69" spans="1:8" x14ac:dyDescent="0.25">
      <c r="A69" s="18">
        <v>44953</v>
      </c>
      <c r="B69" s="16">
        <v>8812</v>
      </c>
      <c r="C69" s="17" t="s">
        <v>34</v>
      </c>
      <c r="D69" s="19">
        <v>44953</v>
      </c>
      <c r="E69" s="12" t="s">
        <v>11</v>
      </c>
      <c r="F69" s="13">
        <v>8835.84</v>
      </c>
      <c r="G69" s="14">
        <f t="shared" si="0"/>
        <v>2208.96</v>
      </c>
      <c r="H69" s="13">
        <f t="shared" si="1"/>
        <v>6626.88</v>
      </c>
    </row>
    <row r="70" spans="1:8" x14ac:dyDescent="0.25">
      <c r="A70" s="18">
        <v>44953</v>
      </c>
      <c r="B70" s="16">
        <v>8813</v>
      </c>
      <c r="C70" s="17" t="s">
        <v>34</v>
      </c>
      <c r="D70" s="19">
        <v>44953</v>
      </c>
      <c r="E70" s="12" t="s">
        <v>11</v>
      </c>
      <c r="F70" s="13">
        <v>8835.84</v>
      </c>
      <c r="G70" s="14">
        <f t="shared" si="0"/>
        <v>2208.96</v>
      </c>
      <c r="H70" s="13">
        <f t="shared" si="1"/>
        <v>6626.88</v>
      </c>
    </row>
    <row r="71" spans="1:8" x14ac:dyDescent="0.25">
      <c r="A71" s="18">
        <v>44953</v>
      </c>
      <c r="B71" s="16">
        <v>8814</v>
      </c>
      <c r="C71" s="17" t="s">
        <v>34</v>
      </c>
      <c r="D71" s="19">
        <v>44953</v>
      </c>
      <c r="E71" s="12" t="s">
        <v>11</v>
      </c>
      <c r="F71" s="13">
        <v>8835.84</v>
      </c>
      <c r="G71" s="14">
        <f t="shared" si="0"/>
        <v>2208.96</v>
      </c>
      <c r="H71" s="13">
        <f t="shared" si="1"/>
        <v>6626.88</v>
      </c>
    </row>
    <row r="72" spans="1:8" x14ac:dyDescent="0.25">
      <c r="A72" s="18">
        <v>44953</v>
      </c>
      <c r="B72" s="16">
        <v>8815</v>
      </c>
      <c r="C72" s="17" t="s">
        <v>34</v>
      </c>
      <c r="D72" s="19">
        <v>44953</v>
      </c>
      <c r="E72" s="12" t="s">
        <v>11</v>
      </c>
      <c r="F72" s="13">
        <v>8835.84</v>
      </c>
      <c r="G72" s="14">
        <f t="shared" si="0"/>
        <v>2208.96</v>
      </c>
      <c r="H72" s="13">
        <f t="shared" si="1"/>
        <v>6626.88</v>
      </c>
    </row>
    <row r="73" spans="1:8" x14ac:dyDescent="0.25">
      <c r="A73" s="18">
        <v>44953</v>
      </c>
      <c r="B73" s="16">
        <v>8816</v>
      </c>
      <c r="C73" s="17" t="s">
        <v>34</v>
      </c>
      <c r="D73" s="19">
        <v>44953</v>
      </c>
      <c r="E73" s="12" t="s">
        <v>11</v>
      </c>
      <c r="F73" s="13">
        <v>8835.84</v>
      </c>
      <c r="G73" s="14">
        <f t="shared" si="0"/>
        <v>2208.96</v>
      </c>
      <c r="H73" s="13">
        <f t="shared" si="1"/>
        <v>6626.88</v>
      </c>
    </row>
    <row r="74" spans="1:8" x14ac:dyDescent="0.25">
      <c r="A74" s="18">
        <v>44953</v>
      </c>
      <c r="B74" s="16">
        <v>8817</v>
      </c>
      <c r="C74" s="17" t="s">
        <v>34</v>
      </c>
      <c r="D74" s="19">
        <v>44953</v>
      </c>
      <c r="E74" s="12" t="s">
        <v>11</v>
      </c>
      <c r="F74" s="13">
        <v>8835.84</v>
      </c>
      <c r="G74" s="14">
        <f t="shared" si="0"/>
        <v>2208.96</v>
      </c>
      <c r="H74" s="13">
        <f t="shared" si="1"/>
        <v>6626.88</v>
      </c>
    </row>
    <row r="75" spans="1:8" x14ac:dyDescent="0.25">
      <c r="A75" s="18">
        <v>44953</v>
      </c>
      <c r="B75" s="16">
        <v>8818</v>
      </c>
      <c r="C75" s="17" t="s">
        <v>34</v>
      </c>
      <c r="D75" s="19">
        <v>44953</v>
      </c>
      <c r="E75" s="12" t="s">
        <v>11</v>
      </c>
      <c r="F75" s="13">
        <v>8835.84</v>
      </c>
      <c r="G75" s="14">
        <f t="shared" ref="G75:G106" si="2">F75*0.25</f>
        <v>2208.96</v>
      </c>
      <c r="H75" s="13">
        <f t="shared" ref="H75:H106" si="3">F75-G75</f>
        <v>6626.88</v>
      </c>
    </row>
    <row r="76" spans="1:8" x14ac:dyDescent="0.25">
      <c r="A76" s="18">
        <v>44953</v>
      </c>
      <c r="B76" s="16">
        <v>8819</v>
      </c>
      <c r="C76" s="17" t="s">
        <v>34</v>
      </c>
      <c r="D76" s="19">
        <v>44953</v>
      </c>
      <c r="E76" s="12" t="s">
        <v>11</v>
      </c>
      <c r="F76" s="13">
        <v>8835.84</v>
      </c>
      <c r="G76" s="14">
        <f t="shared" si="2"/>
        <v>2208.96</v>
      </c>
      <c r="H76" s="13">
        <f t="shared" si="3"/>
        <v>6626.88</v>
      </c>
    </row>
    <row r="77" spans="1:8" x14ac:dyDescent="0.25">
      <c r="A77" s="18">
        <v>44953</v>
      </c>
      <c r="B77" s="16">
        <v>8820</v>
      </c>
      <c r="C77" s="17" t="s">
        <v>34</v>
      </c>
      <c r="D77" s="19">
        <v>44953</v>
      </c>
      <c r="E77" s="12" t="s">
        <v>11</v>
      </c>
      <c r="F77" s="13">
        <v>8835.84</v>
      </c>
      <c r="G77" s="14">
        <f t="shared" si="2"/>
        <v>2208.96</v>
      </c>
      <c r="H77" s="13">
        <f t="shared" si="3"/>
        <v>6626.88</v>
      </c>
    </row>
    <row r="78" spans="1:8" x14ac:dyDescent="0.25">
      <c r="A78" s="18">
        <v>44953</v>
      </c>
      <c r="B78" s="16">
        <v>8821</v>
      </c>
      <c r="C78" s="17" t="s">
        <v>34</v>
      </c>
      <c r="D78" s="19">
        <v>44953</v>
      </c>
      <c r="E78" s="12" t="s">
        <v>11</v>
      </c>
      <c r="F78" s="13">
        <v>8835.84</v>
      </c>
      <c r="G78" s="14">
        <f t="shared" si="2"/>
        <v>2208.96</v>
      </c>
      <c r="H78" s="13">
        <f t="shared" si="3"/>
        <v>6626.88</v>
      </c>
    </row>
    <row r="79" spans="1:8" x14ac:dyDescent="0.25">
      <c r="A79" s="18">
        <v>44953</v>
      </c>
      <c r="B79" s="16">
        <v>8822</v>
      </c>
      <c r="C79" s="17" t="s">
        <v>35</v>
      </c>
      <c r="D79" s="19">
        <v>44953</v>
      </c>
      <c r="E79" s="12" t="s">
        <v>23</v>
      </c>
      <c r="F79" s="13">
        <v>3976.6</v>
      </c>
      <c r="G79" s="14">
        <f t="shared" si="2"/>
        <v>994.15</v>
      </c>
      <c r="H79" s="13">
        <f t="shared" si="3"/>
        <v>2982.45</v>
      </c>
    </row>
    <row r="80" spans="1:8" x14ac:dyDescent="0.25">
      <c r="A80" s="18">
        <v>44953</v>
      </c>
      <c r="B80" s="16">
        <v>8823</v>
      </c>
      <c r="C80" s="17" t="s">
        <v>36</v>
      </c>
      <c r="D80" s="19">
        <v>44953</v>
      </c>
      <c r="E80" s="12" t="s">
        <v>23</v>
      </c>
      <c r="F80" s="13">
        <v>25609.02</v>
      </c>
      <c r="G80" s="14">
        <f t="shared" si="2"/>
        <v>6402.2550000000001</v>
      </c>
      <c r="H80" s="13">
        <f t="shared" si="3"/>
        <v>19206.764999999999</v>
      </c>
    </row>
    <row r="81" spans="1:8" x14ac:dyDescent="0.25">
      <c r="A81" s="18">
        <v>44953</v>
      </c>
      <c r="B81" s="16">
        <v>8824</v>
      </c>
      <c r="C81" s="17" t="s">
        <v>36</v>
      </c>
      <c r="D81" s="19">
        <v>44953</v>
      </c>
      <c r="E81" s="12" t="s">
        <v>23</v>
      </c>
      <c r="F81" s="13">
        <v>25609</v>
      </c>
      <c r="G81" s="14">
        <f t="shared" si="2"/>
        <v>6402.25</v>
      </c>
      <c r="H81" s="13">
        <f t="shared" si="3"/>
        <v>19206.75</v>
      </c>
    </row>
    <row r="82" spans="1:8" x14ac:dyDescent="0.25">
      <c r="A82" s="18">
        <v>44953</v>
      </c>
      <c r="B82" s="16">
        <v>8825</v>
      </c>
      <c r="C82" s="17" t="s">
        <v>37</v>
      </c>
      <c r="D82" s="19">
        <v>44953</v>
      </c>
      <c r="E82" s="12" t="s">
        <v>23</v>
      </c>
      <c r="F82" s="13">
        <v>4710.5600000000004</v>
      </c>
      <c r="G82" s="14">
        <f t="shared" si="2"/>
        <v>1177.6400000000001</v>
      </c>
      <c r="H82" s="13">
        <f t="shared" si="3"/>
        <v>3532.92</v>
      </c>
    </row>
    <row r="83" spans="1:8" x14ac:dyDescent="0.25">
      <c r="A83" s="18">
        <v>44953</v>
      </c>
      <c r="B83" s="16">
        <v>8826</v>
      </c>
      <c r="C83" s="17" t="s">
        <v>37</v>
      </c>
      <c r="D83" s="19">
        <v>44953</v>
      </c>
      <c r="E83" s="12" t="s">
        <v>23</v>
      </c>
      <c r="F83" s="13">
        <v>4710.5600000000004</v>
      </c>
      <c r="G83" s="14">
        <f t="shared" si="2"/>
        <v>1177.6400000000001</v>
      </c>
      <c r="H83" s="13">
        <f t="shared" si="3"/>
        <v>3532.92</v>
      </c>
    </row>
    <row r="84" spans="1:8" x14ac:dyDescent="0.25">
      <c r="A84" s="18">
        <v>44953</v>
      </c>
      <c r="B84" s="16">
        <v>8827</v>
      </c>
      <c r="C84" s="17" t="s">
        <v>37</v>
      </c>
      <c r="D84" s="19">
        <v>44953</v>
      </c>
      <c r="E84" s="12" t="s">
        <v>23</v>
      </c>
      <c r="F84" s="13">
        <v>4710.5600000000004</v>
      </c>
      <c r="G84" s="14">
        <f t="shared" si="2"/>
        <v>1177.6400000000001</v>
      </c>
      <c r="H84" s="13">
        <f t="shared" si="3"/>
        <v>3532.92</v>
      </c>
    </row>
    <row r="85" spans="1:8" x14ac:dyDescent="0.25">
      <c r="A85" s="18">
        <v>44953</v>
      </c>
      <c r="B85" s="16">
        <v>8828</v>
      </c>
      <c r="C85" s="17" t="s">
        <v>37</v>
      </c>
      <c r="D85" s="19">
        <v>44953</v>
      </c>
      <c r="E85" s="12" t="s">
        <v>23</v>
      </c>
      <c r="F85" s="13">
        <v>4710.5600000000004</v>
      </c>
      <c r="G85" s="14">
        <f t="shared" si="2"/>
        <v>1177.6400000000001</v>
      </c>
      <c r="H85" s="13">
        <f t="shared" si="3"/>
        <v>3532.92</v>
      </c>
    </row>
    <row r="86" spans="1:8" x14ac:dyDescent="0.25">
      <c r="A86" s="18">
        <v>44953</v>
      </c>
      <c r="B86" s="16">
        <v>8829</v>
      </c>
      <c r="C86" s="17" t="s">
        <v>38</v>
      </c>
      <c r="D86" s="19">
        <v>44953</v>
      </c>
      <c r="E86" s="12" t="s">
        <v>23</v>
      </c>
      <c r="F86" s="13">
        <v>4710.5600000000004</v>
      </c>
      <c r="G86" s="14">
        <f t="shared" si="2"/>
        <v>1177.6400000000001</v>
      </c>
      <c r="H86" s="13">
        <f t="shared" si="3"/>
        <v>3532.92</v>
      </c>
    </row>
    <row r="87" spans="1:8" x14ac:dyDescent="0.25">
      <c r="A87" s="18">
        <v>44953</v>
      </c>
      <c r="B87" s="16">
        <v>8830</v>
      </c>
      <c r="C87" s="17" t="s">
        <v>39</v>
      </c>
      <c r="D87" s="19">
        <v>44953</v>
      </c>
      <c r="E87" s="12" t="s">
        <v>23</v>
      </c>
      <c r="F87" s="13">
        <v>4521.76</v>
      </c>
      <c r="G87" s="14">
        <f t="shared" si="2"/>
        <v>1130.44</v>
      </c>
      <c r="H87" s="13">
        <f t="shared" si="3"/>
        <v>3391.32</v>
      </c>
    </row>
    <row r="88" spans="1:8" x14ac:dyDescent="0.25">
      <c r="A88" s="18">
        <v>44953</v>
      </c>
      <c r="B88" s="16">
        <v>8831</v>
      </c>
      <c r="C88" s="17" t="s">
        <v>40</v>
      </c>
      <c r="D88" s="19">
        <v>44953</v>
      </c>
      <c r="E88" s="12" t="s">
        <v>23</v>
      </c>
      <c r="F88" s="13">
        <v>8900.2199999999993</v>
      </c>
      <c r="G88" s="14">
        <f t="shared" si="2"/>
        <v>2225.0549999999998</v>
      </c>
      <c r="H88" s="13">
        <f t="shared" si="3"/>
        <v>6675.1649999999991</v>
      </c>
    </row>
    <row r="89" spans="1:8" x14ac:dyDescent="0.25">
      <c r="A89" s="18">
        <v>44953</v>
      </c>
      <c r="B89" s="16">
        <v>8832</v>
      </c>
      <c r="C89" s="17" t="s">
        <v>41</v>
      </c>
      <c r="D89" s="19">
        <v>44953</v>
      </c>
      <c r="E89" s="12" t="s">
        <v>11</v>
      </c>
      <c r="F89" s="13">
        <v>28340.06</v>
      </c>
      <c r="G89" s="14">
        <f t="shared" si="2"/>
        <v>7085.0150000000003</v>
      </c>
      <c r="H89" s="13">
        <f t="shared" si="3"/>
        <v>21255.045000000002</v>
      </c>
    </row>
    <row r="90" spans="1:8" x14ac:dyDescent="0.25">
      <c r="A90" s="18">
        <v>44953</v>
      </c>
      <c r="B90" s="16">
        <v>8833</v>
      </c>
      <c r="C90" s="17" t="s">
        <v>42</v>
      </c>
      <c r="D90" s="19">
        <v>44953</v>
      </c>
      <c r="E90" s="12" t="s">
        <v>11</v>
      </c>
      <c r="F90" s="13">
        <v>7389.35</v>
      </c>
      <c r="G90" s="14">
        <f t="shared" si="2"/>
        <v>1847.3375000000001</v>
      </c>
      <c r="H90" s="13">
        <f t="shared" si="3"/>
        <v>5542.0125000000007</v>
      </c>
    </row>
    <row r="91" spans="1:8" x14ac:dyDescent="0.25">
      <c r="A91" s="18">
        <v>44953</v>
      </c>
      <c r="B91" s="16">
        <v>8834</v>
      </c>
      <c r="C91" s="17" t="s">
        <v>43</v>
      </c>
      <c r="D91" s="19">
        <v>44953</v>
      </c>
      <c r="E91" s="12" t="s">
        <v>11</v>
      </c>
      <c r="F91" s="13">
        <v>9910.23</v>
      </c>
      <c r="G91" s="14">
        <f t="shared" si="2"/>
        <v>2477.5574999999999</v>
      </c>
      <c r="H91" s="13">
        <f t="shared" si="3"/>
        <v>7432.6724999999997</v>
      </c>
    </row>
    <row r="92" spans="1:8" x14ac:dyDescent="0.25">
      <c r="A92" s="18">
        <v>44953</v>
      </c>
      <c r="B92" s="16">
        <v>8835</v>
      </c>
      <c r="C92" s="17" t="s">
        <v>44</v>
      </c>
      <c r="D92" s="19">
        <v>44953</v>
      </c>
      <c r="E92" s="12" t="s">
        <v>11</v>
      </c>
      <c r="F92" s="13">
        <v>9879.08</v>
      </c>
      <c r="G92" s="14">
        <f t="shared" si="2"/>
        <v>2469.77</v>
      </c>
      <c r="H92" s="13">
        <f t="shared" si="3"/>
        <v>7409.3099999999995</v>
      </c>
    </row>
    <row r="93" spans="1:8" x14ac:dyDescent="0.25">
      <c r="A93" s="18">
        <v>44953</v>
      </c>
      <c r="B93" s="16">
        <v>8836</v>
      </c>
      <c r="C93" s="17" t="s">
        <v>44</v>
      </c>
      <c r="D93" s="19">
        <v>44953</v>
      </c>
      <c r="E93" s="12" t="s">
        <v>11</v>
      </c>
      <c r="F93" s="13">
        <v>9879.08</v>
      </c>
      <c r="G93" s="14">
        <f t="shared" si="2"/>
        <v>2469.77</v>
      </c>
      <c r="H93" s="13">
        <f t="shared" si="3"/>
        <v>7409.3099999999995</v>
      </c>
    </row>
    <row r="94" spans="1:8" x14ac:dyDescent="0.25">
      <c r="A94" s="18">
        <v>44953</v>
      </c>
      <c r="B94" s="16">
        <v>8837</v>
      </c>
      <c r="C94" s="17" t="s">
        <v>45</v>
      </c>
      <c r="D94" s="19">
        <v>44953</v>
      </c>
      <c r="E94" s="12" t="s">
        <v>11</v>
      </c>
      <c r="F94" s="13">
        <v>6376.43</v>
      </c>
      <c r="G94" s="14">
        <f t="shared" si="2"/>
        <v>1594.1075000000001</v>
      </c>
      <c r="H94" s="13">
        <f t="shared" si="3"/>
        <v>4782.3225000000002</v>
      </c>
    </row>
    <row r="95" spans="1:8" x14ac:dyDescent="0.25">
      <c r="A95" s="18">
        <v>44954</v>
      </c>
      <c r="B95" s="16">
        <v>8838</v>
      </c>
      <c r="C95" s="17" t="s">
        <v>46</v>
      </c>
      <c r="D95" s="19">
        <v>44954</v>
      </c>
      <c r="E95" s="12" t="s">
        <v>19</v>
      </c>
      <c r="F95" s="13">
        <v>395747.22</v>
      </c>
      <c r="G95" s="14">
        <f t="shared" si="2"/>
        <v>98936.804999999993</v>
      </c>
      <c r="H95" s="13">
        <f t="shared" si="3"/>
        <v>296810.41499999998</v>
      </c>
    </row>
    <row r="96" spans="1:8" x14ac:dyDescent="0.25">
      <c r="A96" s="18">
        <v>44954</v>
      </c>
      <c r="B96" s="16">
        <v>8839</v>
      </c>
      <c r="C96" s="17" t="s">
        <v>47</v>
      </c>
      <c r="D96" s="19">
        <v>44954</v>
      </c>
      <c r="E96" s="12" t="s">
        <v>48</v>
      </c>
      <c r="F96" s="13">
        <v>70800</v>
      </c>
      <c r="G96" s="14">
        <f t="shared" si="2"/>
        <v>17700</v>
      </c>
      <c r="H96" s="13">
        <f t="shared" si="3"/>
        <v>53100</v>
      </c>
    </row>
    <row r="97" spans="1:8" x14ac:dyDescent="0.25">
      <c r="A97" s="18">
        <v>44954</v>
      </c>
      <c r="B97" s="16">
        <v>8840</v>
      </c>
      <c r="C97" s="17" t="s">
        <v>47</v>
      </c>
      <c r="D97" s="19">
        <v>44954</v>
      </c>
      <c r="E97" s="12" t="s">
        <v>48</v>
      </c>
      <c r="F97" s="13">
        <v>70800</v>
      </c>
      <c r="G97" s="14">
        <f t="shared" si="2"/>
        <v>17700</v>
      </c>
      <c r="H97" s="13">
        <f t="shared" si="3"/>
        <v>53100</v>
      </c>
    </row>
    <row r="98" spans="1:8" x14ac:dyDescent="0.25">
      <c r="A98" s="18">
        <v>44954</v>
      </c>
      <c r="B98" s="16">
        <v>8841</v>
      </c>
      <c r="C98" s="17" t="s">
        <v>49</v>
      </c>
      <c r="D98" s="19">
        <v>44954</v>
      </c>
      <c r="E98" s="12" t="s">
        <v>48</v>
      </c>
      <c r="F98" s="13">
        <v>2832</v>
      </c>
      <c r="G98" s="14">
        <f t="shared" si="2"/>
        <v>708</v>
      </c>
      <c r="H98" s="13">
        <f t="shared" si="3"/>
        <v>2124</v>
      </c>
    </row>
    <row r="99" spans="1:8" x14ac:dyDescent="0.25">
      <c r="A99" s="18">
        <v>44954</v>
      </c>
      <c r="B99" s="16">
        <v>8842</v>
      </c>
      <c r="C99" s="17" t="s">
        <v>50</v>
      </c>
      <c r="D99" s="19">
        <v>44954</v>
      </c>
      <c r="E99" s="12" t="s">
        <v>48</v>
      </c>
      <c r="F99" s="13">
        <v>23010</v>
      </c>
      <c r="G99" s="14">
        <f t="shared" si="2"/>
        <v>5752.5</v>
      </c>
      <c r="H99" s="13">
        <f t="shared" si="3"/>
        <v>17257.5</v>
      </c>
    </row>
    <row r="100" spans="1:8" x14ac:dyDescent="0.25">
      <c r="A100" s="18">
        <v>44954</v>
      </c>
      <c r="B100" s="16">
        <v>8843</v>
      </c>
      <c r="C100" s="17" t="s">
        <v>51</v>
      </c>
      <c r="D100" s="19">
        <v>44954</v>
      </c>
      <c r="E100" s="12" t="s">
        <v>48</v>
      </c>
      <c r="F100" s="13">
        <v>17700</v>
      </c>
      <c r="G100" s="14">
        <f t="shared" si="2"/>
        <v>4425</v>
      </c>
      <c r="H100" s="13">
        <f t="shared" si="3"/>
        <v>13275</v>
      </c>
    </row>
    <row r="101" spans="1:8" x14ac:dyDescent="0.25">
      <c r="A101" s="18">
        <v>44954</v>
      </c>
      <c r="B101" s="16">
        <v>8844</v>
      </c>
      <c r="C101" s="17" t="s">
        <v>52</v>
      </c>
      <c r="D101" s="19">
        <v>44954</v>
      </c>
      <c r="E101" s="12" t="s">
        <v>48</v>
      </c>
      <c r="F101" s="13">
        <v>23305</v>
      </c>
      <c r="G101" s="14">
        <f t="shared" si="2"/>
        <v>5826.25</v>
      </c>
      <c r="H101" s="13">
        <f t="shared" si="3"/>
        <v>17478.75</v>
      </c>
    </row>
    <row r="102" spans="1:8" x14ac:dyDescent="0.25">
      <c r="A102" s="18">
        <v>44954</v>
      </c>
      <c r="B102" s="16">
        <v>8845</v>
      </c>
      <c r="C102" s="17" t="s">
        <v>53</v>
      </c>
      <c r="D102" s="19">
        <v>44954</v>
      </c>
      <c r="E102" s="12" t="s">
        <v>48</v>
      </c>
      <c r="F102" s="13">
        <v>12213</v>
      </c>
      <c r="G102" s="14">
        <f t="shared" si="2"/>
        <v>3053.25</v>
      </c>
      <c r="H102" s="13">
        <f t="shared" si="3"/>
        <v>9159.75</v>
      </c>
    </row>
    <row r="103" spans="1:8" x14ac:dyDescent="0.25">
      <c r="A103" s="18">
        <v>44954</v>
      </c>
      <c r="B103" s="16">
        <v>8846</v>
      </c>
      <c r="C103" s="17" t="s">
        <v>54</v>
      </c>
      <c r="D103" s="19">
        <v>44954</v>
      </c>
      <c r="E103" s="12" t="s">
        <v>48</v>
      </c>
      <c r="F103" s="13">
        <v>88500</v>
      </c>
      <c r="G103" s="14">
        <f t="shared" si="2"/>
        <v>22125</v>
      </c>
      <c r="H103" s="13">
        <f t="shared" si="3"/>
        <v>66375</v>
      </c>
    </row>
    <row r="104" spans="1:8" x14ac:dyDescent="0.25">
      <c r="A104" s="18">
        <v>44957</v>
      </c>
      <c r="B104" s="16">
        <v>8847</v>
      </c>
      <c r="C104" s="17" t="s">
        <v>55</v>
      </c>
      <c r="D104" s="19">
        <v>44957</v>
      </c>
      <c r="E104" s="12" t="s">
        <v>21</v>
      </c>
      <c r="F104" s="13">
        <v>133560</v>
      </c>
      <c r="G104" s="14">
        <f t="shared" si="2"/>
        <v>33390</v>
      </c>
      <c r="H104" s="13">
        <f t="shared" si="3"/>
        <v>100170</v>
      </c>
    </row>
    <row r="105" spans="1:8" x14ac:dyDescent="0.25">
      <c r="A105" s="18">
        <v>44957</v>
      </c>
      <c r="B105" s="16">
        <v>8848</v>
      </c>
      <c r="C105" s="17" t="s">
        <v>56</v>
      </c>
      <c r="D105" s="19">
        <v>44957</v>
      </c>
      <c r="E105" s="12" t="s">
        <v>11</v>
      </c>
      <c r="F105" s="13">
        <v>84960</v>
      </c>
      <c r="G105" s="14">
        <f t="shared" si="2"/>
        <v>21240</v>
      </c>
      <c r="H105" s="13">
        <f t="shared" si="3"/>
        <v>63720</v>
      </c>
    </row>
    <row r="106" spans="1:8" x14ac:dyDescent="0.25">
      <c r="A106" s="18">
        <v>44957</v>
      </c>
      <c r="B106" s="20">
        <v>8850</v>
      </c>
      <c r="C106" s="17" t="s">
        <v>57</v>
      </c>
      <c r="D106" s="19">
        <v>44957</v>
      </c>
      <c r="E106" s="12" t="s">
        <v>11</v>
      </c>
      <c r="F106" s="13">
        <v>99297</v>
      </c>
      <c r="G106" s="14">
        <f t="shared" si="2"/>
        <v>24824.25</v>
      </c>
      <c r="H106" s="13">
        <f t="shared" si="3"/>
        <v>74472.75</v>
      </c>
    </row>
    <row r="107" spans="1:8" x14ac:dyDescent="0.25">
      <c r="A107" s="18"/>
      <c r="B107" s="20"/>
      <c r="C107" s="17"/>
      <c r="D107" s="19"/>
      <c r="E107" s="12" t="s">
        <v>58</v>
      </c>
      <c r="F107" s="13">
        <f>SUM(F3:F106)</f>
        <v>3534070.58</v>
      </c>
      <c r="G107" s="21">
        <f>SUM(G3:G106)</f>
        <v>883517.64500000002</v>
      </c>
      <c r="H107" s="22">
        <f>F107-G107</f>
        <v>2650552.9350000001</v>
      </c>
    </row>
    <row r="108" spans="1:8" x14ac:dyDescent="0.25">
      <c r="A108" s="18"/>
      <c r="B108" s="20"/>
      <c r="C108" s="17"/>
      <c r="D108" s="19"/>
      <c r="E108" s="12"/>
      <c r="F108" s="13"/>
      <c r="G108" s="23"/>
      <c r="H108" s="22"/>
    </row>
    <row r="109" spans="1:8" x14ac:dyDescent="0.25">
      <c r="A109" s="1"/>
      <c r="B109" s="24"/>
      <c r="C109" s="25"/>
      <c r="D109" s="24"/>
      <c r="E109" s="24"/>
      <c r="F109" s="13"/>
      <c r="G109" s="23"/>
      <c r="H109" s="22"/>
    </row>
    <row r="110" spans="1:8" x14ac:dyDescent="0.25">
      <c r="A110" s="1"/>
      <c r="B110" s="24"/>
      <c r="C110" s="25"/>
      <c r="D110" s="24"/>
      <c r="E110" s="24"/>
      <c r="F110" s="13"/>
      <c r="G110" s="23"/>
      <c r="H110" s="22"/>
    </row>
    <row r="111" spans="1:8" ht="18.75" x14ac:dyDescent="0.3">
      <c r="A111" s="70" t="s">
        <v>59</v>
      </c>
      <c r="B111" s="71"/>
      <c r="C111" s="71"/>
      <c r="D111" s="71"/>
      <c r="E111" s="71"/>
      <c r="F111" s="71"/>
      <c r="G111" s="71"/>
      <c r="H111" s="72"/>
    </row>
    <row r="112" spans="1:8" x14ac:dyDescent="0.25">
      <c r="A112" s="5" t="s">
        <v>3</v>
      </c>
      <c r="B112" s="5" t="s">
        <v>4</v>
      </c>
      <c r="C112" s="5" t="s">
        <v>5</v>
      </c>
      <c r="D112" s="5" t="s">
        <v>6</v>
      </c>
      <c r="E112" s="5" t="s">
        <v>7</v>
      </c>
      <c r="F112" s="6" t="s">
        <v>8</v>
      </c>
      <c r="G112" s="6" t="s">
        <v>9</v>
      </c>
      <c r="H112" s="7">
        <f ca="1">+C163+#REF!+A112:H112</f>
        <v>0</v>
      </c>
    </row>
    <row r="113" spans="1:8" x14ac:dyDescent="0.25">
      <c r="A113" s="18">
        <v>44958</v>
      </c>
      <c r="B113" s="24">
        <v>8851</v>
      </c>
      <c r="C113" s="25" t="s">
        <v>60</v>
      </c>
      <c r="D113" s="19">
        <v>44958</v>
      </c>
      <c r="E113" s="24" t="s">
        <v>11</v>
      </c>
      <c r="F113" s="13">
        <v>26011.919999999998</v>
      </c>
      <c r="G113" s="23">
        <f>F113*0.025</f>
        <v>650.298</v>
      </c>
      <c r="H113" s="22">
        <f>F113-G113</f>
        <v>25361.621999999999</v>
      </c>
    </row>
    <row r="114" spans="1:8" x14ac:dyDescent="0.25">
      <c r="A114" s="18">
        <v>44958</v>
      </c>
      <c r="B114" s="24">
        <v>8852</v>
      </c>
      <c r="C114" s="25" t="s">
        <v>61</v>
      </c>
      <c r="D114" s="19">
        <v>44958</v>
      </c>
      <c r="E114" s="24" t="s">
        <v>11</v>
      </c>
      <c r="F114" s="13">
        <v>41382.6</v>
      </c>
      <c r="G114" s="23">
        <f t="shared" ref="G114:G168" si="4">F114*0.025</f>
        <v>1034.5650000000001</v>
      </c>
      <c r="H114" s="22">
        <f t="shared" ref="H114:H169" si="5">F114-G114</f>
        <v>40348.034999999996</v>
      </c>
    </row>
    <row r="115" spans="1:8" x14ac:dyDescent="0.25">
      <c r="A115" s="18">
        <v>44959</v>
      </c>
      <c r="B115" s="24">
        <v>8853</v>
      </c>
      <c r="C115" s="25" t="s">
        <v>62</v>
      </c>
      <c r="D115" s="19">
        <v>44959</v>
      </c>
      <c r="E115" s="24" t="s">
        <v>19</v>
      </c>
      <c r="F115" s="13">
        <v>4998008</v>
      </c>
      <c r="G115" s="23">
        <f t="shared" si="4"/>
        <v>124950.20000000001</v>
      </c>
      <c r="H115" s="22">
        <f t="shared" si="5"/>
        <v>4873057.8</v>
      </c>
    </row>
    <row r="116" spans="1:8" x14ac:dyDescent="0.25">
      <c r="A116" s="18">
        <v>44965</v>
      </c>
      <c r="B116" s="24">
        <v>8854</v>
      </c>
      <c r="C116" s="25" t="s">
        <v>63</v>
      </c>
      <c r="D116" s="19">
        <v>44965</v>
      </c>
      <c r="E116" s="24" t="s">
        <v>64</v>
      </c>
      <c r="F116" s="13">
        <v>131351.70000000001</v>
      </c>
      <c r="G116" s="23">
        <f t="shared" si="4"/>
        <v>3283.7925000000005</v>
      </c>
      <c r="H116" s="22">
        <f t="shared" si="5"/>
        <v>128067.90750000002</v>
      </c>
    </row>
    <row r="117" spans="1:8" x14ac:dyDescent="0.25">
      <c r="A117" s="18">
        <v>44965</v>
      </c>
      <c r="B117" s="24">
        <v>8855</v>
      </c>
      <c r="C117" s="25" t="s">
        <v>63</v>
      </c>
      <c r="D117" s="19">
        <v>44965</v>
      </c>
      <c r="E117" s="24" t="s">
        <v>64</v>
      </c>
      <c r="F117" s="13">
        <v>131351.70000000001</v>
      </c>
      <c r="G117" s="23">
        <f t="shared" si="4"/>
        <v>3283.7925000000005</v>
      </c>
      <c r="H117" s="22">
        <f t="shared" si="5"/>
        <v>128067.90750000002</v>
      </c>
    </row>
    <row r="118" spans="1:8" x14ac:dyDescent="0.25">
      <c r="A118" s="18">
        <v>44965</v>
      </c>
      <c r="B118" s="24">
        <v>8856</v>
      </c>
      <c r="C118" s="25" t="s">
        <v>63</v>
      </c>
      <c r="D118" s="19">
        <v>44965</v>
      </c>
      <c r="E118" s="24" t="s">
        <v>64</v>
      </c>
      <c r="F118" s="13">
        <v>131351.70000000001</v>
      </c>
      <c r="G118" s="23">
        <f t="shared" si="4"/>
        <v>3283.7925000000005</v>
      </c>
      <c r="H118" s="22">
        <f t="shared" si="5"/>
        <v>128067.90750000002</v>
      </c>
    </row>
    <row r="119" spans="1:8" x14ac:dyDescent="0.25">
      <c r="A119" s="18">
        <v>44965</v>
      </c>
      <c r="B119" s="24">
        <v>8857</v>
      </c>
      <c r="C119" s="25" t="s">
        <v>65</v>
      </c>
      <c r="D119" s="19">
        <v>44965</v>
      </c>
      <c r="E119" s="12" t="s">
        <v>21</v>
      </c>
      <c r="F119" s="13">
        <v>11564</v>
      </c>
      <c r="G119" s="23">
        <f t="shared" si="4"/>
        <v>289.10000000000002</v>
      </c>
      <c r="H119" s="22">
        <f t="shared" si="5"/>
        <v>11274.9</v>
      </c>
    </row>
    <row r="120" spans="1:8" x14ac:dyDescent="0.25">
      <c r="A120" s="18">
        <v>44965</v>
      </c>
      <c r="B120" s="24">
        <v>8858</v>
      </c>
      <c r="C120" s="25" t="s">
        <v>65</v>
      </c>
      <c r="D120" s="19">
        <v>44965</v>
      </c>
      <c r="E120" s="12" t="s">
        <v>21</v>
      </c>
      <c r="F120" s="13">
        <v>11564</v>
      </c>
      <c r="G120" s="23">
        <f t="shared" si="4"/>
        <v>289.10000000000002</v>
      </c>
      <c r="H120" s="22">
        <f t="shared" si="5"/>
        <v>11274.9</v>
      </c>
    </row>
    <row r="121" spans="1:8" x14ac:dyDescent="0.25">
      <c r="A121" s="18">
        <v>44965</v>
      </c>
      <c r="B121" s="24">
        <v>8859</v>
      </c>
      <c r="C121" s="25" t="s">
        <v>65</v>
      </c>
      <c r="D121" s="19">
        <v>44965</v>
      </c>
      <c r="E121" s="12" t="s">
        <v>21</v>
      </c>
      <c r="F121" s="13">
        <v>11564</v>
      </c>
      <c r="G121" s="23">
        <f t="shared" si="4"/>
        <v>289.10000000000002</v>
      </c>
      <c r="H121" s="22">
        <f t="shared" si="5"/>
        <v>11274.9</v>
      </c>
    </row>
    <row r="122" spans="1:8" x14ac:dyDescent="0.25">
      <c r="A122" s="18">
        <v>44965</v>
      </c>
      <c r="B122" s="24">
        <v>8860</v>
      </c>
      <c r="C122" s="25" t="s">
        <v>65</v>
      </c>
      <c r="D122" s="19">
        <v>44965</v>
      </c>
      <c r="E122" s="12" t="s">
        <v>21</v>
      </c>
      <c r="F122" s="13">
        <v>11564</v>
      </c>
      <c r="G122" s="23">
        <f t="shared" si="4"/>
        <v>289.10000000000002</v>
      </c>
      <c r="H122" s="22">
        <f t="shared" si="5"/>
        <v>11274.9</v>
      </c>
    </row>
    <row r="123" spans="1:8" x14ac:dyDescent="0.25">
      <c r="A123" s="18">
        <v>44966</v>
      </c>
      <c r="B123" s="24">
        <v>8861</v>
      </c>
      <c r="C123" s="25" t="s">
        <v>66</v>
      </c>
      <c r="D123" s="19">
        <v>44966</v>
      </c>
      <c r="E123" s="12" t="s">
        <v>11</v>
      </c>
      <c r="F123" s="13">
        <v>83898</v>
      </c>
      <c r="G123" s="23">
        <f t="shared" si="4"/>
        <v>2097.4500000000003</v>
      </c>
      <c r="H123" s="22">
        <f t="shared" si="5"/>
        <v>81800.55</v>
      </c>
    </row>
    <row r="124" spans="1:8" x14ac:dyDescent="0.25">
      <c r="A124" s="18">
        <v>44966</v>
      </c>
      <c r="B124" s="24">
        <v>8862</v>
      </c>
      <c r="C124" s="25" t="s">
        <v>66</v>
      </c>
      <c r="D124" s="19">
        <v>44966</v>
      </c>
      <c r="E124" s="12" t="s">
        <v>11</v>
      </c>
      <c r="F124" s="13">
        <v>83898</v>
      </c>
      <c r="G124" s="23">
        <f t="shared" si="4"/>
        <v>2097.4500000000003</v>
      </c>
      <c r="H124" s="22">
        <f t="shared" si="5"/>
        <v>81800.55</v>
      </c>
    </row>
    <row r="125" spans="1:8" x14ac:dyDescent="0.25">
      <c r="A125" s="18">
        <v>44966</v>
      </c>
      <c r="B125" s="24">
        <v>8863</v>
      </c>
      <c r="C125" s="25" t="s">
        <v>67</v>
      </c>
      <c r="D125" s="19">
        <v>44966</v>
      </c>
      <c r="E125" s="12" t="s">
        <v>11</v>
      </c>
      <c r="F125" s="13">
        <v>14278</v>
      </c>
      <c r="G125" s="23">
        <f t="shared" si="4"/>
        <v>356.95000000000005</v>
      </c>
      <c r="H125" s="22">
        <f t="shared" si="5"/>
        <v>13921.05</v>
      </c>
    </row>
    <row r="126" spans="1:8" x14ac:dyDescent="0.25">
      <c r="A126" s="18">
        <v>44966</v>
      </c>
      <c r="B126" s="24">
        <v>8864</v>
      </c>
      <c r="C126" s="25" t="s">
        <v>68</v>
      </c>
      <c r="D126" s="19">
        <v>44966</v>
      </c>
      <c r="E126" s="12" t="s">
        <v>11</v>
      </c>
      <c r="F126" s="13">
        <v>14750</v>
      </c>
      <c r="G126" s="23">
        <f t="shared" si="4"/>
        <v>368.75</v>
      </c>
      <c r="H126" s="22">
        <f t="shared" si="5"/>
        <v>14381.25</v>
      </c>
    </row>
    <row r="127" spans="1:8" x14ac:dyDescent="0.25">
      <c r="A127" s="18">
        <v>44967</v>
      </c>
      <c r="B127" s="24">
        <v>8865</v>
      </c>
      <c r="C127" s="25" t="s">
        <v>69</v>
      </c>
      <c r="D127" s="19">
        <v>44967</v>
      </c>
      <c r="E127" s="12" t="s">
        <v>64</v>
      </c>
      <c r="F127" s="13">
        <v>25842</v>
      </c>
      <c r="G127" s="23">
        <f t="shared" si="4"/>
        <v>646.05000000000007</v>
      </c>
      <c r="H127" s="22">
        <f t="shared" si="5"/>
        <v>25195.95</v>
      </c>
    </row>
    <row r="128" spans="1:8" x14ac:dyDescent="0.25">
      <c r="A128" s="18">
        <v>44967</v>
      </c>
      <c r="B128" s="24">
        <v>8866</v>
      </c>
      <c r="C128" s="25" t="s">
        <v>69</v>
      </c>
      <c r="D128" s="19">
        <v>44967</v>
      </c>
      <c r="E128" s="12" t="s">
        <v>64</v>
      </c>
      <c r="F128" s="13">
        <v>25842</v>
      </c>
      <c r="G128" s="23">
        <f t="shared" si="4"/>
        <v>646.05000000000007</v>
      </c>
      <c r="H128" s="22">
        <f t="shared" si="5"/>
        <v>25195.95</v>
      </c>
    </row>
    <row r="129" spans="1:8" x14ac:dyDescent="0.25">
      <c r="A129" s="18">
        <v>44967</v>
      </c>
      <c r="B129" s="24">
        <v>8867</v>
      </c>
      <c r="C129" s="25" t="s">
        <v>69</v>
      </c>
      <c r="D129" s="19">
        <v>44967</v>
      </c>
      <c r="E129" s="12" t="s">
        <v>64</v>
      </c>
      <c r="F129" s="13">
        <v>25842</v>
      </c>
      <c r="G129" s="23">
        <f t="shared" si="4"/>
        <v>646.05000000000007</v>
      </c>
      <c r="H129" s="22">
        <f t="shared" si="5"/>
        <v>25195.95</v>
      </c>
    </row>
    <row r="130" spans="1:8" x14ac:dyDescent="0.25">
      <c r="A130" s="18">
        <v>44967</v>
      </c>
      <c r="B130" s="24">
        <v>8868</v>
      </c>
      <c r="C130" s="25" t="s">
        <v>70</v>
      </c>
      <c r="D130" s="19">
        <v>44967</v>
      </c>
      <c r="E130" s="12" t="s">
        <v>64</v>
      </c>
      <c r="F130" s="13">
        <v>23010</v>
      </c>
      <c r="G130" s="23">
        <f t="shared" si="4"/>
        <v>575.25</v>
      </c>
      <c r="H130" s="22">
        <f t="shared" si="5"/>
        <v>22434.75</v>
      </c>
    </row>
    <row r="131" spans="1:8" x14ac:dyDescent="0.25">
      <c r="A131" s="18">
        <v>44967</v>
      </c>
      <c r="B131" s="24">
        <v>8869</v>
      </c>
      <c r="C131" s="25" t="s">
        <v>70</v>
      </c>
      <c r="D131" s="19">
        <v>44967</v>
      </c>
      <c r="E131" s="12" t="s">
        <v>64</v>
      </c>
      <c r="F131" s="13">
        <v>23010</v>
      </c>
      <c r="G131" s="23">
        <f t="shared" si="4"/>
        <v>575.25</v>
      </c>
      <c r="H131" s="22">
        <f t="shared" si="5"/>
        <v>22434.75</v>
      </c>
    </row>
    <row r="132" spans="1:8" x14ac:dyDescent="0.25">
      <c r="A132" s="18">
        <v>44967</v>
      </c>
      <c r="B132" s="24">
        <v>8870</v>
      </c>
      <c r="C132" s="25" t="s">
        <v>70</v>
      </c>
      <c r="D132" s="19">
        <v>44967</v>
      </c>
      <c r="E132" s="12" t="s">
        <v>64</v>
      </c>
      <c r="F132" s="13">
        <v>23010</v>
      </c>
      <c r="G132" s="23">
        <f t="shared" si="4"/>
        <v>575.25</v>
      </c>
      <c r="H132" s="22">
        <f t="shared" si="5"/>
        <v>22434.75</v>
      </c>
    </row>
    <row r="133" spans="1:8" x14ac:dyDescent="0.25">
      <c r="A133" s="18">
        <v>44967</v>
      </c>
      <c r="B133" s="24">
        <v>8871</v>
      </c>
      <c r="C133" s="25" t="s">
        <v>71</v>
      </c>
      <c r="D133" s="19">
        <v>44967</v>
      </c>
      <c r="E133" s="12" t="s">
        <v>64</v>
      </c>
      <c r="F133" s="13">
        <v>130390</v>
      </c>
      <c r="G133" s="23">
        <f t="shared" si="4"/>
        <v>3259.75</v>
      </c>
      <c r="H133" s="22">
        <f t="shared" si="5"/>
        <v>127130.25</v>
      </c>
    </row>
    <row r="134" spans="1:8" x14ac:dyDescent="0.25">
      <c r="A134" s="18">
        <v>44967</v>
      </c>
      <c r="B134" s="24">
        <v>8872</v>
      </c>
      <c r="C134" s="25" t="s">
        <v>71</v>
      </c>
      <c r="D134" s="19">
        <v>44967</v>
      </c>
      <c r="E134" s="12" t="s">
        <v>64</v>
      </c>
      <c r="F134" s="13">
        <v>130390</v>
      </c>
      <c r="G134" s="23">
        <f t="shared" si="4"/>
        <v>3259.75</v>
      </c>
      <c r="H134" s="22">
        <f t="shared" si="5"/>
        <v>127130.25</v>
      </c>
    </row>
    <row r="135" spans="1:8" x14ac:dyDescent="0.25">
      <c r="A135" s="18">
        <v>44967</v>
      </c>
      <c r="B135" s="24">
        <v>8873</v>
      </c>
      <c r="C135" s="25" t="s">
        <v>71</v>
      </c>
      <c r="D135" s="19">
        <v>44967</v>
      </c>
      <c r="E135" s="12" t="s">
        <v>64</v>
      </c>
      <c r="F135" s="13">
        <v>130390</v>
      </c>
      <c r="G135" s="23">
        <f t="shared" si="4"/>
        <v>3259.75</v>
      </c>
      <c r="H135" s="22">
        <f t="shared" si="5"/>
        <v>127130.25</v>
      </c>
    </row>
    <row r="136" spans="1:8" x14ac:dyDescent="0.25">
      <c r="A136" s="18">
        <v>44972</v>
      </c>
      <c r="B136" s="24">
        <v>8874</v>
      </c>
      <c r="C136" s="25" t="s">
        <v>72</v>
      </c>
      <c r="D136" s="19">
        <v>44972</v>
      </c>
      <c r="E136" s="12" t="s">
        <v>48</v>
      </c>
      <c r="F136" s="13">
        <v>42400.01</v>
      </c>
      <c r="G136" s="23">
        <f t="shared" si="4"/>
        <v>1060.0002500000001</v>
      </c>
      <c r="H136" s="22">
        <f t="shared" si="5"/>
        <v>41340.009750000005</v>
      </c>
    </row>
    <row r="137" spans="1:8" x14ac:dyDescent="0.25">
      <c r="A137" s="18">
        <v>44972</v>
      </c>
      <c r="B137" s="24">
        <v>8875</v>
      </c>
      <c r="C137" s="25" t="s">
        <v>73</v>
      </c>
      <c r="D137" s="19">
        <v>44972</v>
      </c>
      <c r="E137" s="12" t="s">
        <v>19</v>
      </c>
      <c r="F137" s="13">
        <v>125434</v>
      </c>
      <c r="G137" s="23">
        <f t="shared" si="4"/>
        <v>3135.8500000000004</v>
      </c>
      <c r="H137" s="22">
        <f t="shared" si="5"/>
        <v>122298.15</v>
      </c>
    </row>
    <row r="138" spans="1:8" x14ac:dyDescent="0.25">
      <c r="A138" s="18">
        <v>44972</v>
      </c>
      <c r="B138" s="24">
        <v>8876</v>
      </c>
      <c r="C138" s="25" t="s">
        <v>74</v>
      </c>
      <c r="D138" s="19">
        <v>44972</v>
      </c>
      <c r="E138" s="12" t="s">
        <v>19</v>
      </c>
      <c r="F138" s="13">
        <v>9961.56</v>
      </c>
      <c r="G138" s="23">
        <f t="shared" si="4"/>
        <v>249.03899999999999</v>
      </c>
      <c r="H138" s="22">
        <f t="shared" si="5"/>
        <v>9712.5209999999988</v>
      </c>
    </row>
    <row r="139" spans="1:8" x14ac:dyDescent="0.25">
      <c r="A139" s="18">
        <v>44972</v>
      </c>
      <c r="B139" s="24">
        <v>8877</v>
      </c>
      <c r="C139" s="25" t="s">
        <v>74</v>
      </c>
      <c r="D139" s="19">
        <v>44972</v>
      </c>
      <c r="E139" s="12" t="s">
        <v>19</v>
      </c>
      <c r="F139" s="13">
        <v>9961.56</v>
      </c>
      <c r="G139" s="23">
        <f t="shared" si="4"/>
        <v>249.03899999999999</v>
      </c>
      <c r="H139" s="22">
        <f t="shared" si="5"/>
        <v>9712.5209999999988</v>
      </c>
    </row>
    <row r="140" spans="1:8" x14ac:dyDescent="0.25">
      <c r="A140" s="18">
        <v>44977</v>
      </c>
      <c r="B140" s="24">
        <v>8878</v>
      </c>
      <c r="C140" s="25" t="s">
        <v>75</v>
      </c>
      <c r="D140" s="19">
        <v>44977</v>
      </c>
      <c r="E140" s="12" t="s">
        <v>11</v>
      </c>
      <c r="F140" s="13">
        <v>2972.71</v>
      </c>
      <c r="G140" s="23">
        <f t="shared" si="4"/>
        <v>74.317750000000004</v>
      </c>
      <c r="H140" s="22">
        <f t="shared" si="5"/>
        <v>2898.3922499999999</v>
      </c>
    </row>
    <row r="141" spans="1:8" x14ac:dyDescent="0.25">
      <c r="A141" s="18">
        <v>44977</v>
      </c>
      <c r="B141" s="24">
        <v>8879</v>
      </c>
      <c r="C141" s="25" t="s">
        <v>75</v>
      </c>
      <c r="D141" s="19">
        <v>44977</v>
      </c>
      <c r="E141" s="12" t="s">
        <v>11</v>
      </c>
      <c r="F141" s="13">
        <v>2972.71</v>
      </c>
      <c r="G141" s="23">
        <f t="shared" si="4"/>
        <v>74.317750000000004</v>
      </c>
      <c r="H141" s="22">
        <f t="shared" si="5"/>
        <v>2898.3922499999999</v>
      </c>
    </row>
    <row r="142" spans="1:8" x14ac:dyDescent="0.25">
      <c r="A142" s="18">
        <v>44977</v>
      </c>
      <c r="B142" s="24">
        <v>8880</v>
      </c>
      <c r="C142" s="25" t="s">
        <v>76</v>
      </c>
      <c r="D142" s="19">
        <v>44977</v>
      </c>
      <c r="E142" s="12" t="s">
        <v>11</v>
      </c>
      <c r="F142" s="13">
        <v>13111.84</v>
      </c>
      <c r="G142" s="23">
        <f t="shared" si="4"/>
        <v>327.79600000000005</v>
      </c>
      <c r="H142" s="22">
        <f t="shared" si="5"/>
        <v>12784.044</v>
      </c>
    </row>
    <row r="143" spans="1:8" x14ac:dyDescent="0.25">
      <c r="A143" s="18">
        <v>44977</v>
      </c>
      <c r="B143" s="24">
        <v>8881</v>
      </c>
      <c r="C143" s="25" t="s">
        <v>77</v>
      </c>
      <c r="D143" s="19">
        <v>44977</v>
      </c>
      <c r="E143" s="12" t="s">
        <v>11</v>
      </c>
      <c r="F143" s="13">
        <v>17700</v>
      </c>
      <c r="G143" s="23">
        <f t="shared" si="4"/>
        <v>442.5</v>
      </c>
      <c r="H143" s="22">
        <f t="shared" si="5"/>
        <v>17257.5</v>
      </c>
    </row>
    <row r="144" spans="1:8" x14ac:dyDescent="0.25">
      <c r="A144" s="18">
        <v>44977</v>
      </c>
      <c r="B144" s="24">
        <v>8882</v>
      </c>
      <c r="C144" s="25" t="s">
        <v>78</v>
      </c>
      <c r="D144" s="19">
        <v>44977</v>
      </c>
      <c r="E144" s="12" t="s">
        <v>11</v>
      </c>
      <c r="F144" s="13">
        <v>98645.81</v>
      </c>
      <c r="G144" s="23">
        <f t="shared" si="4"/>
        <v>2466.14525</v>
      </c>
      <c r="H144" s="22">
        <f t="shared" si="5"/>
        <v>96179.664749999996</v>
      </c>
    </row>
    <row r="145" spans="1:8" x14ac:dyDescent="0.25">
      <c r="A145" s="18">
        <v>44977</v>
      </c>
      <c r="B145" s="24">
        <v>8883</v>
      </c>
      <c r="C145" s="25" t="s">
        <v>79</v>
      </c>
      <c r="D145" s="19">
        <v>44977</v>
      </c>
      <c r="E145" s="12" t="s">
        <v>11</v>
      </c>
      <c r="F145" s="13">
        <v>5432.13</v>
      </c>
      <c r="G145" s="23">
        <f t="shared" si="4"/>
        <v>135.80325000000002</v>
      </c>
      <c r="H145" s="22">
        <f t="shared" si="5"/>
        <v>5296.3267500000002</v>
      </c>
    </row>
    <row r="146" spans="1:8" x14ac:dyDescent="0.25">
      <c r="A146" s="18">
        <v>44977</v>
      </c>
      <c r="B146" s="24">
        <v>8884</v>
      </c>
      <c r="C146" s="25" t="s">
        <v>79</v>
      </c>
      <c r="D146" s="19">
        <v>44977</v>
      </c>
      <c r="E146" s="12" t="s">
        <v>11</v>
      </c>
      <c r="F146" s="13">
        <v>5432.13</v>
      </c>
      <c r="G146" s="23">
        <f t="shared" si="4"/>
        <v>135.80325000000002</v>
      </c>
      <c r="H146" s="22">
        <f t="shared" si="5"/>
        <v>5296.3267500000002</v>
      </c>
    </row>
    <row r="147" spans="1:8" x14ac:dyDescent="0.25">
      <c r="A147" s="18">
        <v>44977</v>
      </c>
      <c r="B147" s="24">
        <v>8885</v>
      </c>
      <c r="C147" s="25" t="s">
        <v>80</v>
      </c>
      <c r="D147" s="19">
        <v>44977</v>
      </c>
      <c r="E147" s="12" t="s">
        <v>11</v>
      </c>
      <c r="F147" s="13">
        <v>84001.45</v>
      </c>
      <c r="G147" s="23">
        <f t="shared" si="4"/>
        <v>2100.0362500000001</v>
      </c>
      <c r="H147" s="22">
        <f t="shared" si="5"/>
        <v>81901.413749999992</v>
      </c>
    </row>
    <row r="148" spans="1:8" x14ac:dyDescent="0.25">
      <c r="A148" s="18">
        <v>44977</v>
      </c>
      <c r="B148" s="24">
        <v>8886</v>
      </c>
      <c r="C148" s="25" t="s">
        <v>80</v>
      </c>
      <c r="D148" s="19">
        <v>44977</v>
      </c>
      <c r="E148" s="12" t="s">
        <v>11</v>
      </c>
      <c r="F148" s="13">
        <v>84001.45</v>
      </c>
      <c r="G148" s="23">
        <f t="shared" si="4"/>
        <v>2100.0362500000001</v>
      </c>
      <c r="H148" s="22">
        <f t="shared" si="5"/>
        <v>81901.413749999992</v>
      </c>
    </row>
    <row r="149" spans="1:8" x14ac:dyDescent="0.25">
      <c r="A149" s="1" t="s">
        <v>81</v>
      </c>
      <c r="B149" s="24">
        <v>8887</v>
      </c>
      <c r="C149" s="25" t="s">
        <v>82</v>
      </c>
      <c r="D149" s="19">
        <v>44977</v>
      </c>
      <c r="E149" s="12" t="s">
        <v>11</v>
      </c>
      <c r="F149" s="13">
        <v>21240</v>
      </c>
      <c r="G149" s="23">
        <f t="shared" si="4"/>
        <v>531</v>
      </c>
      <c r="H149" s="22">
        <f t="shared" si="5"/>
        <v>20709</v>
      </c>
    </row>
    <row r="150" spans="1:8" x14ac:dyDescent="0.25">
      <c r="A150" s="1" t="s">
        <v>81</v>
      </c>
      <c r="B150" s="24">
        <v>8888</v>
      </c>
      <c r="C150" s="25" t="s">
        <v>82</v>
      </c>
      <c r="D150" s="19">
        <v>44977</v>
      </c>
      <c r="E150" s="12" t="s">
        <v>11</v>
      </c>
      <c r="F150" s="13">
        <v>21240</v>
      </c>
      <c r="G150" s="23">
        <f t="shared" si="4"/>
        <v>531</v>
      </c>
      <c r="H150" s="22">
        <f t="shared" si="5"/>
        <v>20709</v>
      </c>
    </row>
    <row r="151" spans="1:8" x14ac:dyDescent="0.25">
      <c r="A151" s="1" t="s">
        <v>81</v>
      </c>
      <c r="B151" s="24">
        <v>8889</v>
      </c>
      <c r="C151" s="25" t="s">
        <v>83</v>
      </c>
      <c r="D151" s="19">
        <v>44977</v>
      </c>
      <c r="E151" s="12" t="s">
        <v>11</v>
      </c>
      <c r="F151" s="13">
        <v>14787.47</v>
      </c>
      <c r="G151" s="23">
        <f t="shared" si="4"/>
        <v>369.68675000000002</v>
      </c>
      <c r="H151" s="22">
        <f t="shared" si="5"/>
        <v>14417.783249999999</v>
      </c>
    </row>
    <row r="152" spans="1:8" x14ac:dyDescent="0.25">
      <c r="A152" s="1" t="s">
        <v>81</v>
      </c>
      <c r="B152" s="24">
        <v>8890</v>
      </c>
      <c r="C152" s="25" t="s">
        <v>84</v>
      </c>
      <c r="D152" s="19">
        <v>44977</v>
      </c>
      <c r="E152" s="12" t="s">
        <v>11</v>
      </c>
      <c r="F152" s="13">
        <v>21108.35</v>
      </c>
      <c r="G152" s="23">
        <f t="shared" si="4"/>
        <v>527.70875000000001</v>
      </c>
      <c r="H152" s="22">
        <f t="shared" si="5"/>
        <v>20580.641249999997</v>
      </c>
    </row>
    <row r="153" spans="1:8" x14ac:dyDescent="0.25">
      <c r="A153" s="1" t="s">
        <v>81</v>
      </c>
      <c r="B153" s="24">
        <v>8891</v>
      </c>
      <c r="C153" s="25" t="s">
        <v>85</v>
      </c>
      <c r="D153" s="19">
        <v>44977</v>
      </c>
      <c r="E153" s="12" t="s">
        <v>11</v>
      </c>
      <c r="F153" s="13">
        <v>30105.05</v>
      </c>
      <c r="G153" s="23">
        <f t="shared" si="4"/>
        <v>752.62625000000003</v>
      </c>
      <c r="H153" s="22">
        <f t="shared" si="5"/>
        <v>29352.423749999998</v>
      </c>
    </row>
    <row r="154" spans="1:8" x14ac:dyDescent="0.25">
      <c r="A154" s="1" t="s">
        <v>81</v>
      </c>
      <c r="B154" s="24">
        <v>8892</v>
      </c>
      <c r="C154" s="25" t="s">
        <v>86</v>
      </c>
      <c r="D154" s="19">
        <v>44977</v>
      </c>
      <c r="E154" s="12" t="s">
        <v>11</v>
      </c>
      <c r="F154" s="13">
        <v>12173.77</v>
      </c>
      <c r="G154" s="23">
        <f t="shared" si="4"/>
        <v>304.34425000000005</v>
      </c>
      <c r="H154" s="22">
        <f t="shared" si="5"/>
        <v>11869.42575</v>
      </c>
    </row>
    <row r="155" spans="1:8" x14ac:dyDescent="0.25">
      <c r="A155" s="18">
        <v>44978</v>
      </c>
      <c r="B155" s="24">
        <v>8893</v>
      </c>
      <c r="C155" s="25" t="s">
        <v>87</v>
      </c>
      <c r="D155" s="19">
        <v>44978</v>
      </c>
      <c r="E155" s="12" t="s">
        <v>88</v>
      </c>
      <c r="F155" s="13">
        <v>77000</v>
      </c>
      <c r="G155" s="23">
        <f t="shared" si="4"/>
        <v>1925</v>
      </c>
      <c r="H155" s="22">
        <f t="shared" si="5"/>
        <v>75075</v>
      </c>
    </row>
    <row r="156" spans="1:8" x14ac:dyDescent="0.25">
      <c r="A156" s="18">
        <v>44978</v>
      </c>
      <c r="B156" s="24">
        <v>8894</v>
      </c>
      <c r="C156" s="25" t="s">
        <v>89</v>
      </c>
      <c r="D156" s="19">
        <v>44978</v>
      </c>
      <c r="E156" s="12" t="s">
        <v>11</v>
      </c>
      <c r="F156" s="13">
        <v>30090</v>
      </c>
      <c r="G156" s="23">
        <f t="shared" si="4"/>
        <v>752.25</v>
      </c>
      <c r="H156" s="22">
        <f t="shared" si="5"/>
        <v>29337.75</v>
      </c>
    </row>
    <row r="157" spans="1:8" x14ac:dyDescent="0.25">
      <c r="A157" s="18">
        <v>44980</v>
      </c>
      <c r="B157" s="24">
        <v>8895</v>
      </c>
      <c r="C157" s="25" t="s">
        <v>90</v>
      </c>
      <c r="D157" s="19">
        <v>44980</v>
      </c>
      <c r="E157" s="12" t="s">
        <v>11</v>
      </c>
      <c r="F157" s="13">
        <v>285368.25</v>
      </c>
      <c r="G157" s="23">
        <f t="shared" si="4"/>
        <v>7134.2062500000002</v>
      </c>
      <c r="H157" s="22">
        <f t="shared" si="5"/>
        <v>278234.04375000001</v>
      </c>
    </row>
    <row r="158" spans="1:8" x14ac:dyDescent="0.25">
      <c r="A158" s="18">
        <v>44980</v>
      </c>
      <c r="B158" s="24">
        <v>8896</v>
      </c>
      <c r="C158" s="25" t="s">
        <v>91</v>
      </c>
      <c r="D158" s="19">
        <v>44980</v>
      </c>
      <c r="E158" s="12" t="s">
        <v>11</v>
      </c>
      <c r="F158" s="13">
        <v>247068.4</v>
      </c>
      <c r="G158" s="23">
        <f t="shared" si="4"/>
        <v>6176.71</v>
      </c>
      <c r="H158" s="22">
        <f t="shared" si="5"/>
        <v>240891.69</v>
      </c>
    </row>
    <row r="159" spans="1:8" x14ac:dyDescent="0.25">
      <c r="A159" s="18">
        <v>44980</v>
      </c>
      <c r="B159" s="24">
        <v>8897</v>
      </c>
      <c r="C159" s="25" t="s">
        <v>91</v>
      </c>
      <c r="D159" s="19">
        <v>44980</v>
      </c>
      <c r="E159" s="12" t="s">
        <v>11</v>
      </c>
      <c r="F159" s="13">
        <v>247068.4</v>
      </c>
      <c r="G159" s="23">
        <f t="shared" si="4"/>
        <v>6176.71</v>
      </c>
      <c r="H159" s="22">
        <f t="shared" si="5"/>
        <v>240891.69</v>
      </c>
    </row>
    <row r="160" spans="1:8" x14ac:dyDescent="0.25">
      <c r="A160" s="18">
        <v>44980</v>
      </c>
      <c r="B160" s="24">
        <v>8898</v>
      </c>
      <c r="C160" s="25" t="s">
        <v>92</v>
      </c>
      <c r="D160" s="19">
        <v>44980</v>
      </c>
      <c r="E160" s="12" t="s">
        <v>11</v>
      </c>
      <c r="F160" s="13">
        <v>140000</v>
      </c>
      <c r="G160" s="23">
        <f t="shared" si="4"/>
        <v>3500</v>
      </c>
      <c r="H160" s="22">
        <f t="shared" si="5"/>
        <v>136500</v>
      </c>
    </row>
    <row r="161" spans="1:8" x14ac:dyDescent="0.25">
      <c r="A161" s="18">
        <v>44980</v>
      </c>
      <c r="B161" s="24">
        <v>8899</v>
      </c>
      <c r="C161" s="25" t="s">
        <v>93</v>
      </c>
      <c r="D161" s="19">
        <v>44980</v>
      </c>
      <c r="E161" s="12" t="s">
        <v>11</v>
      </c>
      <c r="F161" s="13">
        <v>147441</v>
      </c>
      <c r="G161" s="23">
        <f t="shared" si="4"/>
        <v>3686.0250000000001</v>
      </c>
      <c r="H161" s="22">
        <f t="shared" si="5"/>
        <v>143754.97500000001</v>
      </c>
    </row>
    <row r="162" spans="1:8" x14ac:dyDescent="0.25">
      <c r="A162" s="18">
        <v>44980</v>
      </c>
      <c r="B162" s="24">
        <v>8900</v>
      </c>
      <c r="C162" s="25" t="s">
        <v>94</v>
      </c>
      <c r="D162" s="19">
        <v>44980</v>
      </c>
      <c r="E162" s="12" t="s">
        <v>21</v>
      </c>
      <c r="F162" s="13">
        <v>126850</v>
      </c>
      <c r="G162" s="23">
        <f t="shared" si="4"/>
        <v>3171.25</v>
      </c>
      <c r="H162" s="22">
        <f t="shared" si="5"/>
        <v>123678.75</v>
      </c>
    </row>
    <row r="163" spans="1:8" x14ac:dyDescent="0.25">
      <c r="A163" s="18">
        <v>44985</v>
      </c>
      <c r="B163" s="24">
        <v>8901</v>
      </c>
      <c r="C163" s="25" t="s">
        <v>95</v>
      </c>
      <c r="D163" s="19">
        <v>44985</v>
      </c>
      <c r="E163" s="12" t="s">
        <v>19</v>
      </c>
      <c r="F163" s="13">
        <v>15030</v>
      </c>
      <c r="G163" s="23">
        <f t="shared" si="4"/>
        <v>375.75</v>
      </c>
      <c r="H163" s="22">
        <f t="shared" si="5"/>
        <v>14654.25</v>
      </c>
    </row>
    <row r="164" spans="1:8" x14ac:dyDescent="0.25">
      <c r="A164" s="18">
        <v>44985</v>
      </c>
      <c r="B164" s="24">
        <v>8902</v>
      </c>
      <c r="C164" s="25" t="s">
        <v>95</v>
      </c>
      <c r="D164" s="19">
        <v>44985</v>
      </c>
      <c r="E164" s="12" t="s">
        <v>19</v>
      </c>
      <c r="F164" s="13">
        <v>15030</v>
      </c>
      <c r="G164" s="23">
        <f t="shared" si="4"/>
        <v>375.75</v>
      </c>
      <c r="H164" s="22">
        <f t="shared" si="5"/>
        <v>14654.25</v>
      </c>
    </row>
    <row r="165" spans="1:8" x14ac:dyDescent="0.25">
      <c r="A165" s="18">
        <v>44985</v>
      </c>
      <c r="B165" s="24">
        <v>8903</v>
      </c>
      <c r="C165" s="25" t="s">
        <v>71</v>
      </c>
      <c r="D165" s="19">
        <v>44985</v>
      </c>
      <c r="E165" s="12" t="s">
        <v>19</v>
      </c>
      <c r="F165" s="13">
        <v>97159.99</v>
      </c>
      <c r="G165" s="23">
        <f t="shared" si="4"/>
        <v>2428.9997500000004</v>
      </c>
      <c r="H165" s="22">
        <f t="shared" si="5"/>
        <v>94730.990250000003</v>
      </c>
    </row>
    <row r="166" spans="1:8" x14ac:dyDescent="0.25">
      <c r="A166" s="18">
        <v>44985</v>
      </c>
      <c r="B166" s="24">
        <v>8904</v>
      </c>
      <c r="C166" s="25" t="s">
        <v>71</v>
      </c>
      <c r="D166" s="19">
        <v>44985</v>
      </c>
      <c r="E166" s="12" t="s">
        <v>19</v>
      </c>
      <c r="F166" s="13">
        <v>97159.99</v>
      </c>
      <c r="G166" s="23">
        <f t="shared" si="4"/>
        <v>2428.9997500000004</v>
      </c>
      <c r="H166" s="22">
        <f t="shared" si="5"/>
        <v>94730.990250000003</v>
      </c>
    </row>
    <row r="167" spans="1:8" x14ac:dyDescent="0.25">
      <c r="A167" s="18">
        <v>44985</v>
      </c>
      <c r="B167" s="24">
        <v>8905</v>
      </c>
      <c r="C167" s="25" t="s">
        <v>96</v>
      </c>
      <c r="D167" s="19">
        <v>44985</v>
      </c>
      <c r="E167" s="12" t="s">
        <v>19</v>
      </c>
      <c r="F167" s="13">
        <v>21900</v>
      </c>
      <c r="G167" s="23">
        <f t="shared" si="4"/>
        <v>547.5</v>
      </c>
      <c r="H167" s="22">
        <f t="shared" si="5"/>
        <v>21352.5</v>
      </c>
    </row>
    <row r="168" spans="1:8" x14ac:dyDescent="0.25">
      <c r="A168" s="18">
        <v>44985</v>
      </c>
      <c r="B168" s="24">
        <v>8906</v>
      </c>
      <c r="C168" s="25" t="s">
        <v>96</v>
      </c>
      <c r="D168" s="19">
        <v>44985</v>
      </c>
      <c r="E168" s="12" t="s">
        <v>19</v>
      </c>
      <c r="F168" s="13">
        <v>21900</v>
      </c>
      <c r="G168" s="23">
        <f t="shared" si="4"/>
        <v>547.5</v>
      </c>
      <c r="H168" s="22">
        <f t="shared" si="5"/>
        <v>21352.5</v>
      </c>
    </row>
    <row r="169" spans="1:8" x14ac:dyDescent="0.25">
      <c r="B169" s="24"/>
      <c r="C169" s="25"/>
      <c r="D169" s="25"/>
      <c r="E169" s="12" t="s">
        <v>58</v>
      </c>
      <c r="F169" s="34">
        <f>SUM(F113:F168)</f>
        <v>8432011.6499999985</v>
      </c>
      <c r="G169" s="27">
        <f>SUM(G113:G168)</f>
        <v>210800.29124999995</v>
      </c>
      <c r="H169" s="22">
        <f t="shared" si="5"/>
        <v>8221211.3587499987</v>
      </c>
    </row>
    <row r="170" spans="1:8" x14ac:dyDescent="0.25">
      <c r="B170" s="24"/>
      <c r="C170" s="25"/>
      <c r="D170" s="25"/>
      <c r="E170" s="12"/>
      <c r="F170" s="34"/>
      <c r="G170" s="27"/>
      <c r="H170" s="22"/>
    </row>
    <row r="171" spans="1:8" ht="18.75" x14ac:dyDescent="0.3">
      <c r="A171" s="70" t="s">
        <v>97</v>
      </c>
      <c r="B171" s="71"/>
      <c r="C171" s="71"/>
      <c r="D171" s="71"/>
      <c r="E171" s="71"/>
      <c r="F171" s="71"/>
      <c r="G171" s="71"/>
      <c r="H171" s="72"/>
    </row>
    <row r="172" spans="1:8" x14ac:dyDescent="0.25">
      <c r="A172" s="5" t="s">
        <v>3</v>
      </c>
      <c r="B172" s="5" t="s">
        <v>4</v>
      </c>
      <c r="C172" s="5" t="s">
        <v>5</v>
      </c>
      <c r="D172" s="5" t="s">
        <v>6</v>
      </c>
      <c r="E172" s="5" t="s">
        <v>7</v>
      </c>
      <c r="F172" s="6" t="s">
        <v>8</v>
      </c>
      <c r="G172" s="6" t="s">
        <v>9</v>
      </c>
      <c r="H172" s="7">
        <f ca="1">+C263+#REF!+A172:H172</f>
        <v>0</v>
      </c>
    </row>
    <row r="173" spans="1:8" x14ac:dyDescent="0.25">
      <c r="A173" s="28">
        <v>44986</v>
      </c>
      <c r="B173" s="24">
        <v>8907</v>
      </c>
      <c r="C173" t="s">
        <v>98</v>
      </c>
      <c r="D173" s="29">
        <v>44986</v>
      </c>
      <c r="E173" s="12" t="s">
        <v>11</v>
      </c>
      <c r="F173" s="34">
        <v>19410.41</v>
      </c>
      <c r="G173" s="26">
        <f>F173*0.25</f>
        <v>4852.6025</v>
      </c>
      <c r="H173" s="22">
        <f>F173-G173</f>
        <v>14557.807499999999</v>
      </c>
    </row>
    <row r="174" spans="1:8" x14ac:dyDescent="0.25">
      <c r="A174" s="28">
        <v>44986</v>
      </c>
      <c r="B174" s="24">
        <v>8908</v>
      </c>
      <c r="C174" t="s">
        <v>98</v>
      </c>
      <c r="D174" s="29">
        <v>44986</v>
      </c>
      <c r="E174" s="12" t="s">
        <v>11</v>
      </c>
      <c r="F174" s="34">
        <v>19410.41</v>
      </c>
      <c r="G174" s="26">
        <f t="shared" ref="G174:G237" si="6">F174*0.25</f>
        <v>4852.6025</v>
      </c>
      <c r="H174" s="22">
        <f t="shared" ref="H174:H237" si="7">F174-G174</f>
        <v>14557.807499999999</v>
      </c>
    </row>
    <row r="175" spans="1:8" x14ac:dyDescent="0.25">
      <c r="A175" s="28">
        <v>44986</v>
      </c>
      <c r="B175" s="24">
        <v>8909</v>
      </c>
      <c r="C175" t="s">
        <v>99</v>
      </c>
      <c r="D175" s="29">
        <v>44986</v>
      </c>
      <c r="E175" s="12" t="s">
        <v>11</v>
      </c>
      <c r="F175" s="34">
        <v>17307.78</v>
      </c>
      <c r="G175" s="26">
        <f t="shared" si="6"/>
        <v>4326.9449999999997</v>
      </c>
      <c r="H175" s="22">
        <f t="shared" si="7"/>
        <v>12980.834999999999</v>
      </c>
    </row>
    <row r="176" spans="1:8" x14ac:dyDescent="0.25">
      <c r="A176" s="28">
        <v>44986</v>
      </c>
      <c r="B176" s="24">
        <v>8910</v>
      </c>
      <c r="C176" t="s">
        <v>99</v>
      </c>
      <c r="D176" s="29">
        <v>44986</v>
      </c>
      <c r="E176" s="12" t="s">
        <v>11</v>
      </c>
      <c r="F176" s="34">
        <v>17307.78</v>
      </c>
      <c r="G176" s="26">
        <f t="shared" si="6"/>
        <v>4326.9449999999997</v>
      </c>
      <c r="H176" s="22">
        <f t="shared" si="7"/>
        <v>12980.834999999999</v>
      </c>
    </row>
    <row r="177" spans="1:8" x14ac:dyDescent="0.25">
      <c r="A177" s="28">
        <v>44986</v>
      </c>
      <c r="B177" s="24">
        <v>8911</v>
      </c>
      <c r="C177" t="s">
        <v>99</v>
      </c>
      <c r="D177" s="29">
        <v>44986</v>
      </c>
      <c r="E177" s="12" t="s">
        <v>11</v>
      </c>
      <c r="F177" s="34">
        <v>17307.78</v>
      </c>
      <c r="G177" s="26">
        <f t="shared" si="6"/>
        <v>4326.9449999999997</v>
      </c>
      <c r="H177" s="22">
        <f t="shared" si="7"/>
        <v>12980.834999999999</v>
      </c>
    </row>
    <row r="178" spans="1:8" x14ac:dyDescent="0.25">
      <c r="A178" s="28">
        <v>44986</v>
      </c>
      <c r="B178" s="24">
        <v>8912</v>
      </c>
      <c r="C178" t="s">
        <v>99</v>
      </c>
      <c r="D178" s="29">
        <v>44986</v>
      </c>
      <c r="E178" s="12" t="s">
        <v>11</v>
      </c>
      <c r="F178" s="34">
        <v>17307.78</v>
      </c>
      <c r="G178" s="26">
        <f t="shared" si="6"/>
        <v>4326.9449999999997</v>
      </c>
      <c r="H178" s="22">
        <f t="shared" si="7"/>
        <v>12980.834999999999</v>
      </c>
    </row>
    <row r="179" spans="1:8" x14ac:dyDescent="0.25">
      <c r="A179" s="28">
        <v>44986</v>
      </c>
      <c r="B179" s="24">
        <v>8913</v>
      </c>
      <c r="C179" t="s">
        <v>100</v>
      </c>
      <c r="D179" s="29">
        <v>44986</v>
      </c>
      <c r="E179" s="12" t="s">
        <v>11</v>
      </c>
      <c r="F179" s="34">
        <v>21085.42</v>
      </c>
      <c r="G179" s="26">
        <f t="shared" si="6"/>
        <v>5271.3549999999996</v>
      </c>
      <c r="H179" s="22">
        <f t="shared" si="7"/>
        <v>15814.064999999999</v>
      </c>
    </row>
    <row r="180" spans="1:8" x14ac:dyDescent="0.25">
      <c r="A180" s="28">
        <v>44986</v>
      </c>
      <c r="B180" s="24">
        <v>8914</v>
      </c>
      <c r="C180" t="s">
        <v>100</v>
      </c>
      <c r="D180" s="29">
        <v>44986</v>
      </c>
      <c r="E180" s="12" t="s">
        <v>11</v>
      </c>
      <c r="F180" s="34">
        <v>21085.42</v>
      </c>
      <c r="G180" s="26">
        <f t="shared" si="6"/>
        <v>5271.3549999999996</v>
      </c>
      <c r="H180" s="22">
        <f t="shared" si="7"/>
        <v>15814.064999999999</v>
      </c>
    </row>
    <row r="181" spans="1:8" x14ac:dyDescent="0.25">
      <c r="A181" s="28">
        <v>44986</v>
      </c>
      <c r="B181" s="24">
        <v>8915</v>
      </c>
      <c r="C181" t="s">
        <v>101</v>
      </c>
      <c r="D181" s="29">
        <v>44986</v>
      </c>
      <c r="E181" s="12" t="s">
        <v>11</v>
      </c>
      <c r="F181" s="34">
        <v>37817.160000000003</v>
      </c>
      <c r="G181" s="26">
        <f t="shared" si="6"/>
        <v>9454.2900000000009</v>
      </c>
      <c r="H181" s="22">
        <f t="shared" si="7"/>
        <v>28362.870000000003</v>
      </c>
    </row>
    <row r="182" spans="1:8" x14ac:dyDescent="0.25">
      <c r="A182" s="28">
        <v>44986</v>
      </c>
      <c r="B182" s="24">
        <v>8916</v>
      </c>
      <c r="C182" t="s">
        <v>60</v>
      </c>
      <c r="D182" s="29">
        <v>44986</v>
      </c>
      <c r="E182" s="12" t="s">
        <v>11</v>
      </c>
      <c r="F182" s="34">
        <v>26011.919999999998</v>
      </c>
      <c r="G182" s="26">
        <f t="shared" si="6"/>
        <v>6502.98</v>
      </c>
      <c r="H182" s="22">
        <f t="shared" si="7"/>
        <v>19508.939999999999</v>
      </c>
    </row>
    <row r="183" spans="1:8" x14ac:dyDescent="0.25">
      <c r="A183" s="28">
        <v>44986</v>
      </c>
      <c r="B183" s="24">
        <v>8917</v>
      </c>
      <c r="C183" t="s">
        <v>60</v>
      </c>
      <c r="D183" s="29">
        <v>44986</v>
      </c>
      <c r="E183" s="12" t="s">
        <v>11</v>
      </c>
      <c r="F183" s="34">
        <v>26011.919999999998</v>
      </c>
      <c r="G183" s="26">
        <f t="shared" si="6"/>
        <v>6502.98</v>
      </c>
      <c r="H183" s="22">
        <f t="shared" si="7"/>
        <v>19508.939999999999</v>
      </c>
    </row>
    <row r="184" spans="1:8" x14ac:dyDescent="0.25">
      <c r="A184" s="28">
        <v>44986</v>
      </c>
      <c r="B184" s="24">
        <v>8918</v>
      </c>
      <c r="C184" t="s">
        <v>60</v>
      </c>
      <c r="D184" s="29">
        <v>44986</v>
      </c>
      <c r="E184" s="12" t="s">
        <v>11</v>
      </c>
      <c r="F184" s="34">
        <v>26011.95</v>
      </c>
      <c r="G184" s="26">
        <f t="shared" si="6"/>
        <v>6502.9875000000002</v>
      </c>
      <c r="H184" s="22">
        <f t="shared" si="7"/>
        <v>19508.962500000001</v>
      </c>
    </row>
    <row r="185" spans="1:8" x14ac:dyDescent="0.25">
      <c r="A185" s="28">
        <v>44986</v>
      </c>
      <c r="B185" s="24">
        <v>8919</v>
      </c>
      <c r="C185" t="s">
        <v>102</v>
      </c>
      <c r="D185" s="29">
        <v>44986</v>
      </c>
      <c r="E185" s="12" t="s">
        <v>11</v>
      </c>
      <c r="F185" s="34">
        <v>21016.45</v>
      </c>
      <c r="G185" s="26">
        <f t="shared" si="6"/>
        <v>5254.1125000000002</v>
      </c>
      <c r="H185" s="22">
        <f t="shared" si="7"/>
        <v>15762.337500000001</v>
      </c>
    </row>
    <row r="186" spans="1:8" x14ac:dyDescent="0.25">
      <c r="A186" s="28">
        <v>44986</v>
      </c>
      <c r="B186" s="24">
        <v>8920</v>
      </c>
      <c r="C186" t="s">
        <v>102</v>
      </c>
      <c r="D186" s="29">
        <v>44986</v>
      </c>
      <c r="E186" s="12" t="s">
        <v>11</v>
      </c>
      <c r="F186" s="34">
        <v>21016.45</v>
      </c>
      <c r="G186" s="26">
        <f t="shared" si="6"/>
        <v>5254.1125000000002</v>
      </c>
      <c r="H186" s="22">
        <f t="shared" si="7"/>
        <v>15762.337500000001</v>
      </c>
    </row>
    <row r="187" spans="1:8" x14ac:dyDescent="0.25">
      <c r="A187" s="28">
        <v>44986</v>
      </c>
      <c r="B187" s="24">
        <v>8921</v>
      </c>
      <c r="C187" t="s">
        <v>102</v>
      </c>
      <c r="D187" s="29">
        <v>44986</v>
      </c>
      <c r="E187" s="12" t="s">
        <v>11</v>
      </c>
      <c r="F187" s="34">
        <v>21016.45</v>
      </c>
      <c r="G187" s="26">
        <f t="shared" si="6"/>
        <v>5254.1125000000002</v>
      </c>
      <c r="H187" s="22">
        <f t="shared" si="7"/>
        <v>15762.337500000001</v>
      </c>
    </row>
    <row r="188" spans="1:8" x14ac:dyDescent="0.25">
      <c r="A188" s="28">
        <v>44986</v>
      </c>
      <c r="B188" s="24">
        <v>8922</v>
      </c>
      <c r="C188" t="s">
        <v>102</v>
      </c>
      <c r="D188" s="29">
        <v>44986</v>
      </c>
      <c r="E188" s="12" t="s">
        <v>11</v>
      </c>
      <c r="F188" s="34">
        <v>21016.45</v>
      </c>
      <c r="G188" s="26">
        <f t="shared" si="6"/>
        <v>5254.1125000000002</v>
      </c>
      <c r="H188" s="22">
        <f t="shared" si="7"/>
        <v>15762.337500000001</v>
      </c>
    </row>
    <row r="189" spans="1:8" x14ac:dyDescent="0.25">
      <c r="A189" s="28">
        <v>44986</v>
      </c>
      <c r="B189" s="24">
        <v>8923</v>
      </c>
      <c r="C189" t="s">
        <v>103</v>
      </c>
      <c r="D189" s="29">
        <v>44986</v>
      </c>
      <c r="E189" s="12" t="s">
        <v>11</v>
      </c>
      <c r="F189" s="34">
        <v>18011.28</v>
      </c>
      <c r="G189" s="26">
        <f t="shared" si="6"/>
        <v>4502.82</v>
      </c>
      <c r="H189" s="22">
        <f t="shared" si="7"/>
        <v>13508.46</v>
      </c>
    </row>
    <row r="190" spans="1:8" x14ac:dyDescent="0.25">
      <c r="A190" s="28">
        <v>44986</v>
      </c>
      <c r="B190" s="24">
        <v>8924</v>
      </c>
      <c r="C190" t="s">
        <v>103</v>
      </c>
      <c r="D190" s="29">
        <v>44986</v>
      </c>
      <c r="E190" s="20" t="s">
        <v>11</v>
      </c>
      <c r="F190" s="34">
        <v>18011.28</v>
      </c>
      <c r="G190" s="26">
        <f t="shared" si="6"/>
        <v>4502.82</v>
      </c>
      <c r="H190" s="22">
        <f t="shared" si="7"/>
        <v>13508.46</v>
      </c>
    </row>
    <row r="191" spans="1:8" x14ac:dyDescent="0.25">
      <c r="A191" s="28">
        <v>44986</v>
      </c>
      <c r="B191" s="24">
        <v>8925</v>
      </c>
      <c r="C191" s="30" t="s">
        <v>104</v>
      </c>
      <c r="D191" s="29">
        <v>44986</v>
      </c>
      <c r="E191" s="20" t="s">
        <v>11</v>
      </c>
      <c r="F191" s="34">
        <v>18277.32</v>
      </c>
      <c r="G191" s="26">
        <f t="shared" si="6"/>
        <v>4569.33</v>
      </c>
      <c r="H191" s="22">
        <f t="shared" si="7"/>
        <v>13707.99</v>
      </c>
    </row>
    <row r="192" spans="1:8" x14ac:dyDescent="0.25">
      <c r="A192" s="29">
        <v>44986</v>
      </c>
      <c r="B192" s="24">
        <v>8926</v>
      </c>
      <c r="C192" s="31" t="s">
        <v>105</v>
      </c>
      <c r="D192" s="29">
        <v>44986</v>
      </c>
      <c r="E192" s="20" t="s">
        <v>11</v>
      </c>
      <c r="F192" s="34">
        <v>24009.7</v>
      </c>
      <c r="G192" s="26">
        <f t="shared" si="6"/>
        <v>6002.4250000000002</v>
      </c>
      <c r="H192" s="22">
        <f t="shared" si="7"/>
        <v>18007.275000000001</v>
      </c>
    </row>
    <row r="193" spans="1:8" x14ac:dyDescent="0.25">
      <c r="A193" s="28">
        <v>44992</v>
      </c>
      <c r="B193" s="24">
        <v>8927</v>
      </c>
      <c r="C193" s="31" t="s">
        <v>106</v>
      </c>
      <c r="D193" s="29">
        <v>44992</v>
      </c>
      <c r="E193" s="20" t="s">
        <v>11</v>
      </c>
      <c r="F193" s="34">
        <v>10513.8</v>
      </c>
      <c r="G193" s="26">
        <f t="shared" si="6"/>
        <v>2628.45</v>
      </c>
      <c r="H193" s="22">
        <f t="shared" si="7"/>
        <v>7885.3499999999995</v>
      </c>
    </row>
    <row r="194" spans="1:8" x14ac:dyDescent="0.25">
      <c r="A194" s="28">
        <v>44992</v>
      </c>
      <c r="B194" s="24">
        <v>8928</v>
      </c>
      <c r="C194" s="31" t="s">
        <v>106</v>
      </c>
      <c r="D194" s="29">
        <v>44992</v>
      </c>
      <c r="E194" s="20" t="s">
        <v>11</v>
      </c>
      <c r="F194" s="34">
        <v>10513.8</v>
      </c>
      <c r="G194" s="26">
        <f t="shared" si="6"/>
        <v>2628.45</v>
      </c>
      <c r="H194" s="22">
        <f t="shared" si="7"/>
        <v>7885.3499999999995</v>
      </c>
    </row>
    <row r="195" spans="1:8" x14ac:dyDescent="0.25">
      <c r="A195" s="28">
        <v>44992</v>
      </c>
      <c r="B195" s="24">
        <v>8929</v>
      </c>
      <c r="C195" s="31" t="s">
        <v>106</v>
      </c>
      <c r="D195" s="29">
        <v>44992</v>
      </c>
      <c r="E195" s="20" t="s">
        <v>11</v>
      </c>
      <c r="F195" s="34">
        <v>10513.8</v>
      </c>
      <c r="G195" s="26">
        <f t="shared" si="6"/>
        <v>2628.45</v>
      </c>
      <c r="H195" s="22">
        <f t="shared" si="7"/>
        <v>7885.3499999999995</v>
      </c>
    </row>
    <row r="196" spans="1:8" x14ac:dyDescent="0.25">
      <c r="A196" s="28">
        <v>44992</v>
      </c>
      <c r="B196" s="24">
        <v>8930</v>
      </c>
      <c r="C196" s="31" t="s">
        <v>106</v>
      </c>
      <c r="D196" s="29">
        <v>44992</v>
      </c>
      <c r="E196" s="20" t="s">
        <v>11</v>
      </c>
      <c r="F196" s="34">
        <v>10513.8</v>
      </c>
      <c r="G196" s="26">
        <f t="shared" si="6"/>
        <v>2628.45</v>
      </c>
      <c r="H196" s="22">
        <f t="shared" si="7"/>
        <v>7885.3499999999995</v>
      </c>
    </row>
    <row r="197" spans="1:8" x14ac:dyDescent="0.25">
      <c r="A197" s="28">
        <v>44992</v>
      </c>
      <c r="B197" s="24">
        <v>8931</v>
      </c>
      <c r="C197" s="31" t="s">
        <v>106</v>
      </c>
      <c r="D197" s="29">
        <v>44992</v>
      </c>
      <c r="E197" s="20" t="s">
        <v>11</v>
      </c>
      <c r="F197" s="34">
        <v>10513.8</v>
      </c>
      <c r="G197" s="26">
        <f t="shared" si="6"/>
        <v>2628.45</v>
      </c>
      <c r="H197" s="22">
        <f t="shared" si="7"/>
        <v>7885.3499999999995</v>
      </c>
    </row>
    <row r="198" spans="1:8" x14ac:dyDescent="0.25">
      <c r="A198" s="28">
        <v>44992</v>
      </c>
      <c r="B198" s="24">
        <v>8932</v>
      </c>
      <c r="C198" s="31" t="s">
        <v>106</v>
      </c>
      <c r="D198" s="29">
        <v>44992</v>
      </c>
      <c r="E198" s="20" t="s">
        <v>11</v>
      </c>
      <c r="F198" s="34">
        <v>10513.8</v>
      </c>
      <c r="G198" s="26">
        <f t="shared" si="6"/>
        <v>2628.45</v>
      </c>
      <c r="H198" s="22">
        <f t="shared" si="7"/>
        <v>7885.3499999999995</v>
      </c>
    </row>
    <row r="199" spans="1:8" x14ac:dyDescent="0.25">
      <c r="A199" s="28">
        <v>44992</v>
      </c>
      <c r="B199" s="24">
        <v>8933</v>
      </c>
      <c r="C199" s="31" t="s">
        <v>107</v>
      </c>
      <c r="D199" s="29">
        <v>44992</v>
      </c>
      <c r="E199" s="20" t="s">
        <v>11</v>
      </c>
      <c r="F199" s="34">
        <v>369.19</v>
      </c>
      <c r="G199" s="26">
        <f t="shared" si="6"/>
        <v>92.297499999999999</v>
      </c>
      <c r="H199" s="22">
        <f t="shared" si="7"/>
        <v>276.89249999999998</v>
      </c>
    </row>
    <row r="200" spans="1:8" x14ac:dyDescent="0.25">
      <c r="A200" s="28">
        <v>44992</v>
      </c>
      <c r="B200" s="24">
        <v>8934</v>
      </c>
      <c r="C200" s="31" t="s">
        <v>107</v>
      </c>
      <c r="D200" s="29">
        <v>44992</v>
      </c>
      <c r="E200" s="20" t="s">
        <v>11</v>
      </c>
      <c r="F200" s="34">
        <v>369.19</v>
      </c>
      <c r="G200" s="26">
        <f t="shared" si="6"/>
        <v>92.297499999999999</v>
      </c>
      <c r="H200" s="22">
        <f t="shared" si="7"/>
        <v>276.89249999999998</v>
      </c>
    </row>
    <row r="201" spans="1:8" x14ac:dyDescent="0.25">
      <c r="A201" s="28">
        <v>44992</v>
      </c>
      <c r="B201" s="24">
        <v>8935</v>
      </c>
      <c r="C201" s="31" t="s">
        <v>107</v>
      </c>
      <c r="D201" s="29">
        <v>44992</v>
      </c>
      <c r="E201" s="20" t="s">
        <v>11</v>
      </c>
      <c r="F201" s="34">
        <v>369.19</v>
      </c>
      <c r="G201" s="26">
        <f t="shared" si="6"/>
        <v>92.297499999999999</v>
      </c>
      <c r="H201" s="22">
        <f t="shared" si="7"/>
        <v>276.89249999999998</v>
      </c>
    </row>
    <row r="202" spans="1:8" x14ac:dyDescent="0.25">
      <c r="A202" s="28">
        <v>44992</v>
      </c>
      <c r="B202" s="24">
        <v>8936</v>
      </c>
      <c r="C202" s="31" t="s">
        <v>107</v>
      </c>
      <c r="D202" s="29">
        <v>44992</v>
      </c>
      <c r="E202" s="20" t="s">
        <v>11</v>
      </c>
      <c r="F202" s="34">
        <v>369.19</v>
      </c>
      <c r="G202" s="26">
        <f t="shared" si="6"/>
        <v>92.297499999999999</v>
      </c>
      <c r="H202" s="22">
        <f t="shared" si="7"/>
        <v>276.89249999999998</v>
      </c>
    </row>
    <row r="203" spans="1:8" x14ac:dyDescent="0.25">
      <c r="A203" s="28">
        <v>44992</v>
      </c>
      <c r="B203" s="24">
        <v>8937</v>
      </c>
      <c r="C203" s="31" t="s">
        <v>107</v>
      </c>
      <c r="D203" s="29">
        <v>44992</v>
      </c>
      <c r="E203" s="20" t="s">
        <v>11</v>
      </c>
      <c r="F203" s="34">
        <v>369.19</v>
      </c>
      <c r="G203" s="26">
        <f t="shared" si="6"/>
        <v>92.297499999999999</v>
      </c>
      <c r="H203" s="22">
        <f t="shared" si="7"/>
        <v>276.89249999999998</v>
      </c>
    </row>
    <row r="204" spans="1:8" x14ac:dyDescent="0.25">
      <c r="A204" s="28">
        <v>44999</v>
      </c>
      <c r="B204" s="24">
        <v>8938</v>
      </c>
      <c r="C204" s="31" t="s">
        <v>108</v>
      </c>
      <c r="D204" s="29">
        <v>44999</v>
      </c>
      <c r="E204" s="20" t="s">
        <v>109</v>
      </c>
      <c r="F204" s="34">
        <v>115935</v>
      </c>
      <c r="G204" s="26">
        <f t="shared" si="6"/>
        <v>28983.75</v>
      </c>
      <c r="H204" s="22">
        <f t="shared" si="7"/>
        <v>86951.25</v>
      </c>
    </row>
    <row r="205" spans="1:8" x14ac:dyDescent="0.25">
      <c r="A205" s="28">
        <v>44999</v>
      </c>
      <c r="B205" s="24">
        <v>8939</v>
      </c>
      <c r="C205" s="31" t="s">
        <v>108</v>
      </c>
      <c r="D205" s="29">
        <v>44999</v>
      </c>
      <c r="E205" s="20" t="s">
        <v>109</v>
      </c>
      <c r="F205" s="34">
        <v>115935</v>
      </c>
      <c r="G205" s="26">
        <f t="shared" si="6"/>
        <v>28983.75</v>
      </c>
      <c r="H205" s="22">
        <f t="shared" si="7"/>
        <v>86951.25</v>
      </c>
    </row>
    <row r="206" spans="1:8" x14ac:dyDescent="0.25">
      <c r="A206" s="28">
        <v>44999</v>
      </c>
      <c r="B206" s="24">
        <v>8940</v>
      </c>
      <c r="C206" s="31" t="s">
        <v>110</v>
      </c>
      <c r="D206" s="29">
        <v>44999</v>
      </c>
      <c r="E206" s="20" t="s">
        <v>109</v>
      </c>
      <c r="F206" s="34">
        <v>25700.400000000001</v>
      </c>
      <c r="G206" s="26">
        <f t="shared" si="6"/>
        <v>6425.1</v>
      </c>
      <c r="H206" s="22">
        <f t="shared" si="7"/>
        <v>19275.300000000003</v>
      </c>
    </row>
    <row r="207" spans="1:8" x14ac:dyDescent="0.25">
      <c r="A207" s="28">
        <v>44999</v>
      </c>
      <c r="B207" s="24">
        <v>8941</v>
      </c>
      <c r="C207" s="31" t="s">
        <v>111</v>
      </c>
      <c r="D207" s="29">
        <v>44999</v>
      </c>
      <c r="E207" s="20" t="s">
        <v>109</v>
      </c>
      <c r="F207" s="34">
        <v>20744.400000000001</v>
      </c>
      <c r="G207" s="26">
        <f t="shared" si="6"/>
        <v>5186.1000000000004</v>
      </c>
      <c r="H207" s="22">
        <f t="shared" si="7"/>
        <v>15558.300000000001</v>
      </c>
    </row>
    <row r="208" spans="1:8" x14ac:dyDescent="0.25">
      <c r="A208" s="28">
        <v>44999</v>
      </c>
      <c r="B208" s="24">
        <v>8942</v>
      </c>
      <c r="C208" s="31" t="s">
        <v>112</v>
      </c>
      <c r="D208" s="29">
        <v>44999</v>
      </c>
      <c r="E208" s="20" t="s">
        <v>109</v>
      </c>
      <c r="F208" s="34">
        <v>11683</v>
      </c>
      <c r="G208" s="26">
        <f t="shared" si="6"/>
        <v>2920.75</v>
      </c>
      <c r="H208" s="22">
        <f t="shared" si="7"/>
        <v>8762.25</v>
      </c>
    </row>
    <row r="209" spans="1:8" x14ac:dyDescent="0.25">
      <c r="A209" s="28">
        <v>44999</v>
      </c>
      <c r="B209" s="24">
        <v>8943</v>
      </c>
      <c r="C209" s="31" t="s">
        <v>112</v>
      </c>
      <c r="D209" s="28">
        <v>44999</v>
      </c>
      <c r="E209" s="20" t="s">
        <v>109</v>
      </c>
      <c r="F209" s="34">
        <v>11682</v>
      </c>
      <c r="G209" s="26">
        <f t="shared" si="6"/>
        <v>2920.5</v>
      </c>
      <c r="H209" s="22">
        <f t="shared" si="7"/>
        <v>8761.5</v>
      </c>
    </row>
    <row r="210" spans="1:8" x14ac:dyDescent="0.25">
      <c r="A210" s="28">
        <v>45005</v>
      </c>
      <c r="B210" s="24">
        <v>8944</v>
      </c>
      <c r="C210" s="31" t="s">
        <v>113</v>
      </c>
      <c r="D210" s="29">
        <v>45005</v>
      </c>
      <c r="E210" s="20" t="s">
        <v>114</v>
      </c>
      <c r="F210" s="34">
        <v>45138.3</v>
      </c>
      <c r="G210" s="26">
        <f t="shared" si="6"/>
        <v>11284.575000000001</v>
      </c>
      <c r="H210" s="22">
        <f t="shared" si="7"/>
        <v>33853.725000000006</v>
      </c>
    </row>
    <row r="211" spans="1:8" x14ac:dyDescent="0.25">
      <c r="A211" s="28">
        <v>45005</v>
      </c>
      <c r="B211" s="24">
        <v>8945</v>
      </c>
      <c r="C211" s="31" t="s">
        <v>113</v>
      </c>
      <c r="D211" s="29">
        <v>45005</v>
      </c>
      <c r="E211" s="20" t="s">
        <v>114</v>
      </c>
      <c r="F211" s="34">
        <v>45138.3</v>
      </c>
      <c r="G211" s="26">
        <f t="shared" si="6"/>
        <v>11284.575000000001</v>
      </c>
      <c r="H211" s="22">
        <f t="shared" si="7"/>
        <v>33853.725000000006</v>
      </c>
    </row>
    <row r="212" spans="1:8" x14ac:dyDescent="0.25">
      <c r="A212" s="28">
        <v>45005</v>
      </c>
      <c r="B212" s="24">
        <v>8946</v>
      </c>
      <c r="C212" s="31" t="s">
        <v>113</v>
      </c>
      <c r="D212" s="29">
        <v>45005</v>
      </c>
      <c r="E212" s="20" t="s">
        <v>114</v>
      </c>
      <c r="F212" s="34">
        <v>45138.3</v>
      </c>
      <c r="G212" s="26">
        <f t="shared" si="6"/>
        <v>11284.575000000001</v>
      </c>
      <c r="H212" s="22">
        <f t="shared" si="7"/>
        <v>33853.725000000006</v>
      </c>
    </row>
    <row r="213" spans="1:8" x14ac:dyDescent="0.25">
      <c r="A213" s="28">
        <v>45005</v>
      </c>
      <c r="B213" s="24">
        <v>8947</v>
      </c>
      <c r="C213" s="31" t="s">
        <v>113</v>
      </c>
      <c r="D213" s="29">
        <v>45005</v>
      </c>
      <c r="E213" s="20" t="s">
        <v>114</v>
      </c>
      <c r="F213" s="34">
        <v>45138.3</v>
      </c>
      <c r="G213" s="26">
        <f t="shared" si="6"/>
        <v>11284.575000000001</v>
      </c>
      <c r="H213" s="22">
        <f t="shared" si="7"/>
        <v>33853.725000000006</v>
      </c>
    </row>
    <row r="214" spans="1:8" x14ac:dyDescent="0.25">
      <c r="A214" s="28">
        <v>45014</v>
      </c>
      <c r="B214" s="24">
        <v>8948</v>
      </c>
      <c r="C214" s="31" t="s">
        <v>115</v>
      </c>
      <c r="D214" s="29">
        <v>45014</v>
      </c>
      <c r="E214" s="20" t="s">
        <v>11</v>
      </c>
      <c r="F214" s="34">
        <v>4965.91</v>
      </c>
      <c r="G214" s="26">
        <f t="shared" si="6"/>
        <v>1241.4775</v>
      </c>
      <c r="H214" s="22">
        <f t="shared" si="7"/>
        <v>3724.4324999999999</v>
      </c>
    </row>
    <row r="215" spans="1:8" x14ac:dyDescent="0.25">
      <c r="A215" s="28">
        <v>45014</v>
      </c>
      <c r="B215" s="24">
        <v>8949</v>
      </c>
      <c r="C215" s="31" t="s">
        <v>116</v>
      </c>
      <c r="D215" s="29">
        <v>45014</v>
      </c>
      <c r="E215" s="20" t="s">
        <v>11</v>
      </c>
      <c r="F215" s="34">
        <v>2454.3000000000002</v>
      </c>
      <c r="G215" s="26">
        <f t="shared" si="6"/>
        <v>613.57500000000005</v>
      </c>
      <c r="H215" s="22">
        <f t="shared" si="7"/>
        <v>1840.7250000000001</v>
      </c>
    </row>
    <row r="216" spans="1:8" x14ac:dyDescent="0.25">
      <c r="A216" s="28">
        <v>45014</v>
      </c>
      <c r="B216" s="24">
        <v>8950</v>
      </c>
      <c r="C216" s="31" t="s">
        <v>116</v>
      </c>
      <c r="D216" s="29">
        <v>45014</v>
      </c>
      <c r="E216" s="20" t="s">
        <v>11</v>
      </c>
      <c r="F216" s="34">
        <v>2454.3000000000002</v>
      </c>
      <c r="G216" s="26">
        <f t="shared" si="6"/>
        <v>613.57500000000005</v>
      </c>
      <c r="H216" s="22">
        <f t="shared" si="7"/>
        <v>1840.7250000000001</v>
      </c>
    </row>
    <row r="217" spans="1:8" x14ac:dyDescent="0.25">
      <c r="A217" s="28">
        <v>45014</v>
      </c>
      <c r="B217" s="24">
        <v>8951</v>
      </c>
      <c r="C217" s="31" t="s">
        <v>117</v>
      </c>
      <c r="D217" s="29">
        <v>45014</v>
      </c>
      <c r="E217" s="20" t="s">
        <v>118</v>
      </c>
      <c r="F217" s="34">
        <v>11422.4</v>
      </c>
      <c r="G217" s="26">
        <f t="shared" si="6"/>
        <v>2855.6</v>
      </c>
      <c r="H217" s="22">
        <f t="shared" si="7"/>
        <v>8566.7999999999993</v>
      </c>
    </row>
    <row r="218" spans="1:8" x14ac:dyDescent="0.25">
      <c r="A218" s="28">
        <v>45014</v>
      </c>
      <c r="B218" s="24">
        <v>8952</v>
      </c>
      <c r="C218" s="31" t="s">
        <v>119</v>
      </c>
      <c r="D218" s="29">
        <v>45014</v>
      </c>
      <c r="E218" s="20" t="s">
        <v>118</v>
      </c>
      <c r="F218" s="34">
        <v>25837.279999999999</v>
      </c>
      <c r="G218" s="26">
        <f t="shared" si="6"/>
        <v>6459.32</v>
      </c>
      <c r="H218" s="22">
        <f t="shared" si="7"/>
        <v>19377.96</v>
      </c>
    </row>
    <row r="219" spans="1:8" x14ac:dyDescent="0.25">
      <c r="A219" s="28">
        <v>45015</v>
      </c>
      <c r="B219" s="24">
        <v>8953</v>
      </c>
      <c r="C219" s="31" t="s">
        <v>120</v>
      </c>
      <c r="D219" s="29">
        <v>45015</v>
      </c>
      <c r="E219" s="20" t="s">
        <v>121</v>
      </c>
      <c r="F219" s="34">
        <v>5616.21</v>
      </c>
      <c r="G219" s="26">
        <f t="shared" si="6"/>
        <v>1404.0525</v>
      </c>
      <c r="H219" s="22">
        <f t="shared" si="7"/>
        <v>4212.1575000000003</v>
      </c>
    </row>
    <row r="220" spans="1:8" x14ac:dyDescent="0.25">
      <c r="A220" s="28">
        <v>45015</v>
      </c>
      <c r="B220" s="24">
        <v>8954</v>
      </c>
      <c r="C220" s="31" t="s">
        <v>122</v>
      </c>
      <c r="D220" s="29">
        <v>45015</v>
      </c>
      <c r="E220" s="20" t="s">
        <v>121</v>
      </c>
      <c r="F220" s="34">
        <v>21016.45</v>
      </c>
      <c r="G220" s="26">
        <f t="shared" si="6"/>
        <v>5254.1125000000002</v>
      </c>
      <c r="H220" s="22">
        <f t="shared" si="7"/>
        <v>15762.337500000001</v>
      </c>
    </row>
    <row r="221" spans="1:8" x14ac:dyDescent="0.25">
      <c r="A221" s="28">
        <v>45015</v>
      </c>
      <c r="B221" s="24">
        <v>8955</v>
      </c>
      <c r="C221" s="31" t="s">
        <v>122</v>
      </c>
      <c r="D221" s="29">
        <v>45015</v>
      </c>
      <c r="E221" s="20" t="s">
        <v>121</v>
      </c>
      <c r="F221" s="34">
        <v>21016.45</v>
      </c>
      <c r="G221" s="26">
        <f t="shared" si="6"/>
        <v>5254.1125000000002</v>
      </c>
      <c r="H221" s="22">
        <f t="shared" si="7"/>
        <v>15762.337500000001</v>
      </c>
    </row>
    <row r="222" spans="1:8" x14ac:dyDescent="0.25">
      <c r="A222" s="28">
        <v>45015</v>
      </c>
      <c r="B222" s="24">
        <v>8956</v>
      </c>
      <c r="C222" s="31" t="s">
        <v>122</v>
      </c>
      <c r="D222" s="29">
        <v>45015</v>
      </c>
      <c r="E222" s="20" t="s">
        <v>121</v>
      </c>
      <c r="F222" s="34">
        <v>21016.45</v>
      </c>
      <c r="G222" s="26">
        <f t="shared" si="6"/>
        <v>5254.1125000000002</v>
      </c>
      <c r="H222" s="22">
        <f t="shared" si="7"/>
        <v>15762.337500000001</v>
      </c>
    </row>
    <row r="223" spans="1:8" x14ac:dyDescent="0.25">
      <c r="A223" s="28">
        <v>45015</v>
      </c>
      <c r="B223" s="24">
        <v>8957</v>
      </c>
      <c r="C223" s="31" t="s">
        <v>123</v>
      </c>
      <c r="D223" s="29">
        <v>45015</v>
      </c>
      <c r="E223" s="20" t="s">
        <v>124</v>
      </c>
      <c r="F223" s="34">
        <v>4926.5</v>
      </c>
      <c r="G223" s="26">
        <f t="shared" si="6"/>
        <v>1231.625</v>
      </c>
      <c r="H223" s="22">
        <f t="shared" si="7"/>
        <v>3694.875</v>
      </c>
    </row>
    <row r="224" spans="1:8" x14ac:dyDescent="0.25">
      <c r="A224" s="28">
        <v>45015</v>
      </c>
      <c r="B224" s="24">
        <v>8958</v>
      </c>
      <c r="C224" s="31" t="s">
        <v>123</v>
      </c>
      <c r="D224" s="29">
        <v>45015</v>
      </c>
      <c r="E224" s="20" t="s">
        <v>124</v>
      </c>
      <c r="F224" s="34">
        <v>4926.5</v>
      </c>
      <c r="G224" s="26">
        <f t="shared" si="6"/>
        <v>1231.625</v>
      </c>
      <c r="H224" s="22">
        <f t="shared" si="7"/>
        <v>3694.875</v>
      </c>
    </row>
    <row r="225" spans="1:8" x14ac:dyDescent="0.25">
      <c r="A225" s="28">
        <v>45015</v>
      </c>
      <c r="B225" s="24">
        <v>8959</v>
      </c>
      <c r="C225" s="31" t="s">
        <v>123</v>
      </c>
      <c r="D225" s="29">
        <v>45015</v>
      </c>
      <c r="E225" s="20" t="s">
        <v>124</v>
      </c>
      <c r="F225" s="34">
        <v>4926.5</v>
      </c>
      <c r="G225" s="26">
        <f t="shared" si="6"/>
        <v>1231.625</v>
      </c>
      <c r="H225" s="22">
        <f t="shared" si="7"/>
        <v>3694.875</v>
      </c>
    </row>
    <row r="226" spans="1:8" x14ac:dyDescent="0.25">
      <c r="A226" s="28">
        <v>45015</v>
      </c>
      <c r="B226" s="24">
        <v>8960</v>
      </c>
      <c r="C226" s="31" t="s">
        <v>123</v>
      </c>
      <c r="D226" s="29">
        <v>45015</v>
      </c>
      <c r="E226" s="20" t="s">
        <v>124</v>
      </c>
      <c r="F226" s="34">
        <v>4926.5</v>
      </c>
      <c r="G226" s="26">
        <f t="shared" si="6"/>
        <v>1231.625</v>
      </c>
      <c r="H226" s="22">
        <f t="shared" si="7"/>
        <v>3694.875</v>
      </c>
    </row>
    <row r="227" spans="1:8" x14ac:dyDescent="0.25">
      <c r="A227" s="28">
        <v>45015</v>
      </c>
      <c r="B227" s="24">
        <v>8961</v>
      </c>
      <c r="C227" s="31" t="s">
        <v>125</v>
      </c>
      <c r="D227" s="29">
        <v>45015</v>
      </c>
      <c r="E227" s="20" t="s">
        <v>124</v>
      </c>
      <c r="F227" s="34">
        <v>2293.92</v>
      </c>
      <c r="G227" s="26">
        <f t="shared" si="6"/>
        <v>573.48</v>
      </c>
      <c r="H227" s="22">
        <f t="shared" si="7"/>
        <v>1720.44</v>
      </c>
    </row>
    <row r="228" spans="1:8" x14ac:dyDescent="0.25">
      <c r="A228" s="28">
        <v>45015</v>
      </c>
      <c r="B228" s="24">
        <v>8962</v>
      </c>
      <c r="C228" s="31" t="s">
        <v>125</v>
      </c>
      <c r="D228" s="29">
        <v>45015</v>
      </c>
      <c r="E228" s="20" t="s">
        <v>124</v>
      </c>
      <c r="F228" s="34">
        <v>2293.92</v>
      </c>
      <c r="G228" s="26">
        <f t="shared" si="6"/>
        <v>573.48</v>
      </c>
      <c r="H228" s="22">
        <f t="shared" si="7"/>
        <v>1720.44</v>
      </c>
    </row>
    <row r="229" spans="1:8" x14ac:dyDescent="0.25">
      <c r="A229" s="28">
        <v>45015</v>
      </c>
      <c r="B229" s="24">
        <v>8963</v>
      </c>
      <c r="C229" s="31" t="s">
        <v>125</v>
      </c>
      <c r="D229" s="29">
        <v>45015</v>
      </c>
      <c r="E229" s="20" t="s">
        <v>124</v>
      </c>
      <c r="F229" s="34">
        <v>2293.92</v>
      </c>
      <c r="G229" s="26">
        <f t="shared" si="6"/>
        <v>573.48</v>
      </c>
      <c r="H229" s="22">
        <f t="shared" si="7"/>
        <v>1720.44</v>
      </c>
    </row>
    <row r="230" spans="1:8" x14ac:dyDescent="0.25">
      <c r="A230" s="28">
        <v>45015</v>
      </c>
      <c r="B230" s="24">
        <v>8964</v>
      </c>
      <c r="C230" s="31" t="s">
        <v>125</v>
      </c>
      <c r="D230" s="29">
        <v>45015</v>
      </c>
      <c r="E230" s="20" t="s">
        <v>124</v>
      </c>
      <c r="F230" s="34">
        <v>2293.92</v>
      </c>
      <c r="G230" s="26">
        <f t="shared" si="6"/>
        <v>573.48</v>
      </c>
      <c r="H230" s="22">
        <f t="shared" si="7"/>
        <v>1720.44</v>
      </c>
    </row>
    <row r="231" spans="1:8" x14ac:dyDescent="0.25">
      <c r="A231" s="28">
        <v>45015</v>
      </c>
      <c r="B231" s="24">
        <v>8965</v>
      </c>
      <c r="C231" s="31" t="s">
        <v>125</v>
      </c>
      <c r="D231" s="29">
        <v>45015</v>
      </c>
      <c r="E231" s="20" t="s">
        <v>124</v>
      </c>
      <c r="F231" s="34">
        <v>2293.92</v>
      </c>
      <c r="G231" s="26">
        <f t="shared" si="6"/>
        <v>573.48</v>
      </c>
      <c r="H231" s="22">
        <f t="shared" si="7"/>
        <v>1720.44</v>
      </c>
    </row>
    <row r="232" spans="1:8" x14ac:dyDescent="0.25">
      <c r="A232" s="28">
        <v>45015</v>
      </c>
      <c r="B232" s="24">
        <v>8966</v>
      </c>
      <c r="C232" s="31" t="s">
        <v>125</v>
      </c>
      <c r="D232" s="29">
        <v>45015</v>
      </c>
      <c r="E232" s="20" t="s">
        <v>124</v>
      </c>
      <c r="F232" s="34">
        <v>2293.92</v>
      </c>
      <c r="G232" s="26">
        <f t="shared" si="6"/>
        <v>573.48</v>
      </c>
      <c r="H232" s="22">
        <f t="shared" si="7"/>
        <v>1720.44</v>
      </c>
    </row>
    <row r="233" spans="1:8" x14ac:dyDescent="0.25">
      <c r="A233" s="28">
        <v>45015</v>
      </c>
      <c r="B233" s="24">
        <v>8967</v>
      </c>
      <c r="C233" s="31" t="s">
        <v>125</v>
      </c>
      <c r="D233" s="29">
        <v>45015</v>
      </c>
      <c r="E233" s="20" t="s">
        <v>124</v>
      </c>
      <c r="F233" s="34">
        <v>2293.92</v>
      </c>
      <c r="G233" s="26">
        <f t="shared" si="6"/>
        <v>573.48</v>
      </c>
      <c r="H233" s="22">
        <f t="shared" si="7"/>
        <v>1720.44</v>
      </c>
    </row>
    <row r="234" spans="1:8" x14ac:dyDescent="0.25">
      <c r="A234" s="28">
        <v>45015</v>
      </c>
      <c r="B234" s="24">
        <v>8968</v>
      </c>
      <c r="C234" s="31" t="s">
        <v>125</v>
      </c>
      <c r="D234" s="29">
        <v>45015</v>
      </c>
      <c r="E234" s="20" t="s">
        <v>124</v>
      </c>
      <c r="F234" s="34">
        <v>2293.92</v>
      </c>
      <c r="G234" s="26">
        <f t="shared" si="6"/>
        <v>573.48</v>
      </c>
      <c r="H234" s="22">
        <f t="shared" si="7"/>
        <v>1720.44</v>
      </c>
    </row>
    <row r="235" spans="1:8" x14ac:dyDescent="0.25">
      <c r="A235" s="28">
        <v>45015</v>
      </c>
      <c r="B235" s="24">
        <v>8969</v>
      </c>
      <c r="C235" s="31" t="s">
        <v>125</v>
      </c>
      <c r="D235" s="29">
        <v>45015</v>
      </c>
      <c r="E235" s="20" t="s">
        <v>124</v>
      </c>
      <c r="F235" s="34">
        <v>2293.92</v>
      </c>
      <c r="G235" s="26">
        <f t="shared" si="6"/>
        <v>573.48</v>
      </c>
      <c r="H235" s="22">
        <f t="shared" si="7"/>
        <v>1720.44</v>
      </c>
    </row>
    <row r="236" spans="1:8" x14ac:dyDescent="0.25">
      <c r="A236" s="28">
        <v>45015</v>
      </c>
      <c r="B236" s="24">
        <v>8970</v>
      </c>
      <c r="C236" s="31" t="s">
        <v>125</v>
      </c>
      <c r="D236" s="29">
        <v>45015</v>
      </c>
      <c r="E236" s="20" t="s">
        <v>124</v>
      </c>
      <c r="F236" s="34">
        <v>2293.92</v>
      </c>
      <c r="G236" s="26">
        <f t="shared" si="6"/>
        <v>573.48</v>
      </c>
      <c r="H236" s="22">
        <f t="shared" si="7"/>
        <v>1720.44</v>
      </c>
    </row>
    <row r="237" spans="1:8" x14ac:dyDescent="0.25">
      <c r="A237" s="28">
        <v>45015</v>
      </c>
      <c r="B237" s="24">
        <v>8971</v>
      </c>
      <c r="C237" s="31" t="s">
        <v>125</v>
      </c>
      <c r="D237" s="29">
        <v>45015</v>
      </c>
      <c r="E237" s="20" t="s">
        <v>124</v>
      </c>
      <c r="F237" s="34">
        <v>2293.92</v>
      </c>
      <c r="G237" s="26">
        <f t="shared" si="6"/>
        <v>573.48</v>
      </c>
      <c r="H237" s="22">
        <f t="shared" si="7"/>
        <v>1720.44</v>
      </c>
    </row>
    <row r="238" spans="1:8" x14ac:dyDescent="0.25">
      <c r="A238" s="28">
        <v>45015</v>
      </c>
      <c r="B238" s="24">
        <v>8972</v>
      </c>
      <c r="C238" s="31" t="s">
        <v>125</v>
      </c>
      <c r="D238" s="29">
        <v>45015</v>
      </c>
      <c r="E238" s="20" t="s">
        <v>124</v>
      </c>
      <c r="F238" s="34">
        <v>2293.92</v>
      </c>
      <c r="G238" s="26">
        <f t="shared" ref="G238:G244" si="8">F238*0.25</f>
        <v>573.48</v>
      </c>
      <c r="H238" s="22">
        <f t="shared" ref="H238:H244" si="9">F238-G238</f>
        <v>1720.44</v>
      </c>
    </row>
    <row r="239" spans="1:8" x14ac:dyDescent="0.25">
      <c r="A239" s="28">
        <v>45015</v>
      </c>
      <c r="B239" s="24">
        <v>8973</v>
      </c>
      <c r="C239" s="31" t="s">
        <v>125</v>
      </c>
      <c r="D239" s="29">
        <v>45015</v>
      </c>
      <c r="E239" s="20" t="s">
        <v>124</v>
      </c>
      <c r="F239" s="34">
        <v>2293.92</v>
      </c>
      <c r="G239" s="26">
        <f t="shared" si="8"/>
        <v>573.48</v>
      </c>
      <c r="H239" s="22">
        <f t="shared" si="9"/>
        <v>1720.44</v>
      </c>
    </row>
    <row r="240" spans="1:8" x14ac:dyDescent="0.25">
      <c r="A240" s="28">
        <v>45015</v>
      </c>
      <c r="B240" s="24">
        <v>8974</v>
      </c>
      <c r="C240" s="31" t="s">
        <v>125</v>
      </c>
      <c r="D240" s="29">
        <v>45015</v>
      </c>
      <c r="E240" s="20" t="s">
        <v>124</v>
      </c>
      <c r="F240" s="34">
        <v>2293.92</v>
      </c>
      <c r="G240" s="26">
        <f t="shared" si="8"/>
        <v>573.48</v>
      </c>
      <c r="H240" s="22">
        <f t="shared" si="9"/>
        <v>1720.44</v>
      </c>
    </row>
    <row r="241" spans="1:8" x14ac:dyDescent="0.25">
      <c r="A241" s="28">
        <v>45015</v>
      </c>
      <c r="B241" s="24">
        <v>8975</v>
      </c>
      <c r="C241" s="31" t="s">
        <v>125</v>
      </c>
      <c r="D241" s="29">
        <v>45015</v>
      </c>
      <c r="E241" s="20" t="s">
        <v>124</v>
      </c>
      <c r="F241" s="34">
        <v>2293.92</v>
      </c>
      <c r="G241" s="26">
        <f t="shared" si="8"/>
        <v>573.48</v>
      </c>
      <c r="H241" s="22">
        <f t="shared" si="9"/>
        <v>1720.44</v>
      </c>
    </row>
    <row r="242" spans="1:8" x14ac:dyDescent="0.25">
      <c r="A242" s="28">
        <v>45015</v>
      </c>
      <c r="B242" s="24">
        <v>8976</v>
      </c>
      <c r="C242" s="31" t="s">
        <v>125</v>
      </c>
      <c r="D242" s="29">
        <v>45015</v>
      </c>
      <c r="E242" s="20" t="s">
        <v>124</v>
      </c>
      <c r="F242" s="34">
        <v>2293.92</v>
      </c>
      <c r="G242" s="26">
        <f t="shared" si="8"/>
        <v>573.48</v>
      </c>
      <c r="H242" s="22">
        <f t="shared" si="9"/>
        <v>1720.44</v>
      </c>
    </row>
    <row r="243" spans="1:8" x14ac:dyDescent="0.25">
      <c r="A243" s="28">
        <v>45016</v>
      </c>
      <c r="B243" s="1">
        <v>8977</v>
      </c>
      <c r="C243" s="31" t="s">
        <v>126</v>
      </c>
      <c r="D243" s="29">
        <v>45016</v>
      </c>
      <c r="E243" s="20" t="s">
        <v>19</v>
      </c>
      <c r="F243" s="34">
        <v>455952</v>
      </c>
      <c r="G243" s="26">
        <f t="shared" si="8"/>
        <v>113988</v>
      </c>
      <c r="H243" s="22">
        <f t="shared" si="9"/>
        <v>341964</v>
      </c>
    </row>
    <row r="244" spans="1:8" x14ac:dyDescent="0.25">
      <c r="A244" s="28">
        <v>45016</v>
      </c>
      <c r="B244" s="24">
        <v>8978</v>
      </c>
      <c r="C244" s="31" t="s">
        <v>127</v>
      </c>
      <c r="D244" s="29">
        <v>45016</v>
      </c>
      <c r="E244" s="20" t="s">
        <v>19</v>
      </c>
      <c r="F244" s="34">
        <v>5829.2</v>
      </c>
      <c r="G244" s="26">
        <f t="shared" si="8"/>
        <v>1457.3</v>
      </c>
      <c r="H244" s="22">
        <f t="shared" si="9"/>
        <v>4371.8999999999996</v>
      </c>
    </row>
    <row r="245" spans="1:8" x14ac:dyDescent="0.25">
      <c r="A245" s="28">
        <v>45016</v>
      </c>
      <c r="B245" s="24">
        <v>8979</v>
      </c>
      <c r="C245" s="31" t="s">
        <v>128</v>
      </c>
      <c r="D245" s="29">
        <v>45016</v>
      </c>
      <c r="E245" s="20" t="s">
        <v>11</v>
      </c>
      <c r="F245" s="34">
        <v>9013.7199999999993</v>
      </c>
      <c r="G245" s="32" t="s">
        <v>129</v>
      </c>
      <c r="H245" s="32" t="s">
        <v>130</v>
      </c>
    </row>
    <row r="246" spans="1:8" x14ac:dyDescent="0.25">
      <c r="A246" s="28">
        <v>45016</v>
      </c>
      <c r="B246" s="24">
        <v>8980</v>
      </c>
      <c r="C246" s="31" t="s">
        <v>128</v>
      </c>
      <c r="D246" s="29">
        <v>45016</v>
      </c>
      <c r="E246" s="20" t="s">
        <v>11</v>
      </c>
      <c r="F246" s="34" t="s">
        <v>131</v>
      </c>
      <c r="G246" s="32" t="s">
        <v>129</v>
      </c>
      <c r="H246" s="32" t="s">
        <v>130</v>
      </c>
    </row>
    <row r="247" spans="1:8" x14ac:dyDescent="0.25">
      <c r="A247" s="28">
        <v>45016</v>
      </c>
      <c r="B247" s="24">
        <v>8981</v>
      </c>
      <c r="C247" s="31" t="s">
        <v>128</v>
      </c>
      <c r="D247" s="29">
        <v>45016</v>
      </c>
      <c r="E247" s="20" t="s">
        <v>11</v>
      </c>
      <c r="F247" s="34" t="s">
        <v>131</v>
      </c>
      <c r="G247" s="32" t="s">
        <v>129</v>
      </c>
      <c r="H247" s="32" t="s">
        <v>130</v>
      </c>
    </row>
    <row r="248" spans="1:8" x14ac:dyDescent="0.25">
      <c r="A248" s="28">
        <v>45016</v>
      </c>
      <c r="B248" s="24">
        <v>8982</v>
      </c>
      <c r="C248" s="31" t="s">
        <v>128</v>
      </c>
      <c r="D248" s="29">
        <v>45016</v>
      </c>
      <c r="E248" s="20" t="s">
        <v>11</v>
      </c>
      <c r="F248" s="34" t="s">
        <v>131</v>
      </c>
      <c r="G248" s="32" t="s">
        <v>129</v>
      </c>
      <c r="H248" s="32" t="s">
        <v>130</v>
      </c>
    </row>
    <row r="249" spans="1:8" x14ac:dyDescent="0.25">
      <c r="A249" s="28"/>
      <c r="B249" s="24"/>
      <c r="C249" s="31"/>
      <c r="D249" s="29"/>
      <c r="E249" s="20"/>
      <c r="F249" s="34"/>
      <c r="G249" s="32"/>
      <c r="H249" s="32"/>
    </row>
    <row r="250" spans="1:8" x14ac:dyDescent="0.25">
      <c r="B250" s="24"/>
      <c r="C250" s="25"/>
      <c r="D250" s="25"/>
      <c r="E250" s="20" t="s">
        <v>58</v>
      </c>
      <c r="F250" s="46">
        <f>SUM(F173:F245)</f>
        <v>1618616.2499999991</v>
      </c>
      <c r="G250" s="27">
        <f>SUM(G173:G245)</f>
        <v>402400.63249999977</v>
      </c>
      <c r="H250" s="33">
        <f>F250-G250</f>
        <v>1216215.6174999992</v>
      </c>
    </row>
    <row r="251" spans="1:8" ht="18.75" x14ac:dyDescent="0.3">
      <c r="A251" s="70" t="s">
        <v>132</v>
      </c>
      <c r="B251" s="71"/>
      <c r="C251" s="71"/>
      <c r="D251" s="71"/>
      <c r="E251" s="71"/>
      <c r="F251" s="71"/>
      <c r="G251" s="71"/>
      <c r="H251" s="72"/>
    </row>
    <row r="252" spans="1:8" x14ac:dyDescent="0.25">
      <c r="A252" s="5" t="s">
        <v>3</v>
      </c>
      <c r="B252" s="5" t="s">
        <v>4</v>
      </c>
      <c r="C252" s="5" t="s">
        <v>5</v>
      </c>
      <c r="D252" s="5" t="s">
        <v>6</v>
      </c>
      <c r="E252" s="5" t="s">
        <v>7</v>
      </c>
      <c r="F252" s="6" t="s">
        <v>8</v>
      </c>
      <c r="G252" s="6" t="s">
        <v>9</v>
      </c>
      <c r="H252" s="7">
        <f ca="1">+C300+#REF!+A252:H252</f>
        <v>0</v>
      </c>
    </row>
    <row r="253" spans="1:8" x14ac:dyDescent="0.25">
      <c r="A253" s="28">
        <v>45021</v>
      </c>
      <c r="B253" s="24">
        <v>8983</v>
      </c>
      <c r="C253" t="s">
        <v>133</v>
      </c>
      <c r="D253" s="29">
        <v>45021</v>
      </c>
      <c r="E253" s="24" t="s">
        <v>11</v>
      </c>
      <c r="F253" s="34">
        <v>127440</v>
      </c>
      <c r="G253" s="35">
        <f>F253*0.25</f>
        <v>31860</v>
      </c>
      <c r="H253" s="36">
        <f>F253-G253</f>
        <v>95580</v>
      </c>
    </row>
    <row r="254" spans="1:8" x14ac:dyDescent="0.25">
      <c r="A254" s="28">
        <v>45021</v>
      </c>
      <c r="B254" s="24">
        <v>8984</v>
      </c>
      <c r="C254" t="s">
        <v>133</v>
      </c>
      <c r="D254" s="29">
        <v>45021</v>
      </c>
      <c r="E254" s="24" t="s">
        <v>11</v>
      </c>
      <c r="F254" s="34">
        <v>127440</v>
      </c>
      <c r="G254" s="35">
        <f t="shared" ref="G254:G317" si="10">F254*0.25</f>
        <v>31860</v>
      </c>
      <c r="H254" s="36">
        <f t="shared" ref="H254:H317" si="11">F254-G254</f>
        <v>95580</v>
      </c>
    </row>
    <row r="255" spans="1:8" x14ac:dyDescent="0.25">
      <c r="A255" s="28">
        <v>45021</v>
      </c>
      <c r="B255" s="24">
        <v>8985</v>
      </c>
      <c r="C255" t="s">
        <v>133</v>
      </c>
      <c r="D255" s="29">
        <v>45021</v>
      </c>
      <c r="E255" s="24" t="s">
        <v>11</v>
      </c>
      <c r="F255" s="34">
        <v>127440</v>
      </c>
      <c r="G255" s="35">
        <f t="shared" si="10"/>
        <v>31860</v>
      </c>
      <c r="H255" s="36">
        <f t="shared" si="11"/>
        <v>95580</v>
      </c>
    </row>
    <row r="256" spans="1:8" x14ac:dyDescent="0.25">
      <c r="A256" s="28">
        <v>45021</v>
      </c>
      <c r="B256" s="24">
        <v>8986</v>
      </c>
      <c r="C256" t="s">
        <v>134</v>
      </c>
      <c r="D256" s="29">
        <v>45021</v>
      </c>
      <c r="E256" s="24" t="s">
        <v>135</v>
      </c>
      <c r="F256" s="34">
        <v>40120</v>
      </c>
      <c r="G256" s="35">
        <f t="shared" si="10"/>
        <v>10030</v>
      </c>
      <c r="H256" s="36">
        <f t="shared" si="11"/>
        <v>30090</v>
      </c>
    </row>
    <row r="257" spans="1:8" x14ac:dyDescent="0.25">
      <c r="A257" s="28">
        <v>45021</v>
      </c>
      <c r="B257" s="24">
        <v>8987</v>
      </c>
      <c r="C257" t="s">
        <v>136</v>
      </c>
      <c r="D257" s="29">
        <v>45021</v>
      </c>
      <c r="E257" s="24" t="s">
        <v>124</v>
      </c>
      <c r="F257" s="34">
        <v>47294.400000000001</v>
      </c>
      <c r="G257" s="35">
        <f t="shared" si="10"/>
        <v>11823.6</v>
      </c>
      <c r="H257" s="36">
        <f t="shared" si="11"/>
        <v>35470.800000000003</v>
      </c>
    </row>
    <row r="258" spans="1:8" x14ac:dyDescent="0.25">
      <c r="A258" s="28">
        <v>45021</v>
      </c>
      <c r="B258" s="24">
        <v>8987</v>
      </c>
      <c r="C258" t="s">
        <v>136</v>
      </c>
      <c r="D258" s="29">
        <v>45021</v>
      </c>
      <c r="E258" s="24" t="s">
        <v>137</v>
      </c>
      <c r="F258" s="34">
        <v>47294.400000000001</v>
      </c>
      <c r="G258" s="35">
        <f t="shared" si="10"/>
        <v>11823.6</v>
      </c>
      <c r="H258" s="36">
        <f t="shared" si="11"/>
        <v>35470.800000000003</v>
      </c>
    </row>
    <row r="259" spans="1:8" x14ac:dyDescent="0.25">
      <c r="A259" s="28">
        <v>45021</v>
      </c>
      <c r="B259" s="24">
        <v>8987</v>
      </c>
      <c r="C259" t="s">
        <v>136</v>
      </c>
      <c r="D259" s="29">
        <v>45021</v>
      </c>
      <c r="E259" s="24" t="s">
        <v>138</v>
      </c>
      <c r="F259" s="34">
        <v>47294.400000000001</v>
      </c>
      <c r="G259" s="35">
        <f t="shared" si="10"/>
        <v>11823.6</v>
      </c>
      <c r="H259" s="36">
        <f t="shared" si="11"/>
        <v>35470.800000000003</v>
      </c>
    </row>
    <row r="260" spans="1:8" x14ac:dyDescent="0.25">
      <c r="A260" s="28">
        <v>45021</v>
      </c>
      <c r="B260" s="24">
        <v>8987</v>
      </c>
      <c r="C260" t="s">
        <v>136</v>
      </c>
      <c r="D260" s="29">
        <v>45021</v>
      </c>
      <c r="E260" s="24" t="s">
        <v>135</v>
      </c>
      <c r="F260" s="34">
        <v>47294.400000000001</v>
      </c>
      <c r="G260" s="35">
        <f t="shared" si="10"/>
        <v>11823.6</v>
      </c>
      <c r="H260" s="36">
        <f t="shared" si="11"/>
        <v>35470.800000000003</v>
      </c>
    </row>
    <row r="261" spans="1:8" x14ac:dyDescent="0.25">
      <c r="A261" s="28">
        <v>45021</v>
      </c>
      <c r="B261" s="24">
        <v>8988</v>
      </c>
      <c r="C261" t="s">
        <v>139</v>
      </c>
      <c r="D261" s="29">
        <v>45021</v>
      </c>
      <c r="E261" s="24" t="s">
        <v>11</v>
      </c>
      <c r="F261" s="34">
        <v>46707.44</v>
      </c>
      <c r="G261" s="35">
        <f t="shared" si="10"/>
        <v>11676.86</v>
      </c>
      <c r="H261" s="36">
        <f t="shared" si="11"/>
        <v>35030.58</v>
      </c>
    </row>
    <row r="262" spans="1:8" x14ac:dyDescent="0.25">
      <c r="A262" s="28">
        <v>45021</v>
      </c>
      <c r="B262" s="24">
        <v>8989</v>
      </c>
      <c r="C262" t="s">
        <v>139</v>
      </c>
      <c r="D262" s="29">
        <v>45021</v>
      </c>
      <c r="E262" s="24" t="s">
        <v>11</v>
      </c>
      <c r="F262" s="34">
        <v>46707.44</v>
      </c>
      <c r="G262" s="35">
        <f t="shared" si="10"/>
        <v>11676.86</v>
      </c>
      <c r="H262" s="36">
        <f t="shared" si="11"/>
        <v>35030.58</v>
      </c>
    </row>
    <row r="263" spans="1:8" x14ac:dyDescent="0.25">
      <c r="A263" s="28">
        <v>45021</v>
      </c>
      <c r="B263" s="24">
        <v>8990</v>
      </c>
      <c r="C263" t="s">
        <v>139</v>
      </c>
      <c r="D263" s="29">
        <v>45021</v>
      </c>
      <c r="E263" s="24" t="s">
        <v>11</v>
      </c>
      <c r="F263" s="34">
        <v>46704.44</v>
      </c>
      <c r="G263" s="35">
        <f t="shared" si="10"/>
        <v>11676.11</v>
      </c>
      <c r="H263" s="36">
        <f t="shared" si="11"/>
        <v>35028.33</v>
      </c>
    </row>
    <row r="264" spans="1:8" x14ac:dyDescent="0.25">
      <c r="A264" s="28">
        <v>45021</v>
      </c>
      <c r="B264" s="24">
        <v>8991</v>
      </c>
      <c r="C264" t="s">
        <v>139</v>
      </c>
      <c r="D264" s="29">
        <v>45021</v>
      </c>
      <c r="E264" s="24" t="s">
        <v>11</v>
      </c>
      <c r="F264" s="34">
        <v>46704.44</v>
      </c>
      <c r="G264" s="35">
        <f t="shared" si="10"/>
        <v>11676.11</v>
      </c>
      <c r="H264" s="36">
        <f t="shared" si="11"/>
        <v>35028.33</v>
      </c>
    </row>
    <row r="265" spans="1:8" x14ac:dyDescent="0.25">
      <c r="A265" s="28">
        <v>45021</v>
      </c>
      <c r="B265" s="24">
        <v>8992</v>
      </c>
      <c r="C265" t="s">
        <v>140</v>
      </c>
      <c r="D265" s="29">
        <v>45021</v>
      </c>
      <c r="E265" s="24" t="s">
        <v>11</v>
      </c>
      <c r="F265" s="34">
        <v>141343.01999999999</v>
      </c>
      <c r="G265" s="35">
        <f t="shared" si="10"/>
        <v>35335.754999999997</v>
      </c>
      <c r="H265" s="36">
        <f t="shared" si="11"/>
        <v>106007.26499999998</v>
      </c>
    </row>
    <row r="266" spans="1:8" x14ac:dyDescent="0.25">
      <c r="B266" s="24"/>
      <c r="C266" t="s">
        <v>141</v>
      </c>
      <c r="D266" s="25"/>
      <c r="E266" s="24"/>
      <c r="F266" s="34"/>
      <c r="G266" s="35"/>
      <c r="H266" s="36"/>
    </row>
    <row r="267" spans="1:8" x14ac:dyDescent="0.25">
      <c r="A267" s="28">
        <v>45021</v>
      </c>
      <c r="B267" s="24">
        <v>8993</v>
      </c>
      <c r="C267" t="s">
        <v>140</v>
      </c>
      <c r="D267" s="29">
        <v>45021</v>
      </c>
      <c r="E267" s="24" t="s">
        <v>11</v>
      </c>
      <c r="F267" s="34">
        <v>141343.01999999999</v>
      </c>
      <c r="G267" s="35">
        <f t="shared" si="10"/>
        <v>35335.754999999997</v>
      </c>
      <c r="H267" s="36">
        <f t="shared" si="11"/>
        <v>106007.26499999998</v>
      </c>
    </row>
    <row r="268" spans="1:8" x14ac:dyDescent="0.25">
      <c r="B268" s="24"/>
      <c r="C268" t="s">
        <v>141</v>
      </c>
      <c r="D268" s="25"/>
      <c r="E268" s="24"/>
      <c r="F268" s="34"/>
      <c r="G268" s="35"/>
      <c r="H268" s="36"/>
    </row>
    <row r="269" spans="1:8" x14ac:dyDescent="0.25">
      <c r="A269" s="28">
        <v>45021</v>
      </c>
      <c r="B269" s="24">
        <v>8994</v>
      </c>
      <c r="C269" t="s">
        <v>140</v>
      </c>
      <c r="D269" s="29">
        <v>45021</v>
      </c>
      <c r="E269" s="24" t="s">
        <v>11</v>
      </c>
      <c r="F269" s="34">
        <v>141343.01999999999</v>
      </c>
      <c r="G269" s="35">
        <f t="shared" si="10"/>
        <v>35335.754999999997</v>
      </c>
      <c r="H269" s="36">
        <f t="shared" si="11"/>
        <v>106007.26499999998</v>
      </c>
    </row>
    <row r="270" spans="1:8" x14ac:dyDescent="0.25">
      <c r="B270" s="24"/>
      <c r="C270" t="s">
        <v>141</v>
      </c>
      <c r="D270" s="25"/>
      <c r="E270" s="24"/>
      <c r="F270" s="34"/>
      <c r="G270" s="35"/>
      <c r="H270" s="36"/>
    </row>
    <row r="271" spans="1:8" x14ac:dyDescent="0.25">
      <c r="A271" s="28">
        <v>45021</v>
      </c>
      <c r="B271" s="24">
        <v>8995</v>
      </c>
      <c r="C271" t="s">
        <v>140</v>
      </c>
      <c r="D271" s="29">
        <v>45021</v>
      </c>
      <c r="E271" s="24" t="s">
        <v>11</v>
      </c>
      <c r="F271" s="34">
        <v>141343.01999999999</v>
      </c>
      <c r="G271" s="35">
        <f t="shared" si="10"/>
        <v>35335.754999999997</v>
      </c>
      <c r="H271" s="36">
        <f t="shared" si="11"/>
        <v>106007.26499999998</v>
      </c>
    </row>
    <row r="272" spans="1:8" x14ac:dyDescent="0.25">
      <c r="B272" s="24"/>
      <c r="C272" t="s">
        <v>141</v>
      </c>
      <c r="D272" s="25"/>
      <c r="E272" s="24"/>
      <c r="F272" s="34"/>
      <c r="G272" s="35"/>
      <c r="H272" s="36"/>
    </row>
    <row r="273" spans="1:8" x14ac:dyDescent="0.25">
      <c r="A273" s="28">
        <v>45021</v>
      </c>
      <c r="B273" s="24">
        <v>8997</v>
      </c>
      <c r="C273" t="s">
        <v>142</v>
      </c>
      <c r="D273" s="29">
        <v>45021</v>
      </c>
      <c r="E273" s="24" t="s">
        <v>11</v>
      </c>
      <c r="F273" s="34">
        <v>409048.88</v>
      </c>
      <c r="G273" s="35">
        <f t="shared" si="10"/>
        <v>102262.22</v>
      </c>
      <c r="H273" s="36">
        <f t="shared" si="11"/>
        <v>306786.66000000003</v>
      </c>
    </row>
    <row r="274" spans="1:8" x14ac:dyDescent="0.25">
      <c r="B274" s="24"/>
      <c r="C274" t="s">
        <v>143</v>
      </c>
      <c r="D274" s="25"/>
      <c r="E274" s="24"/>
      <c r="F274" s="34"/>
      <c r="G274" s="35"/>
      <c r="H274" s="36"/>
    </row>
    <row r="275" spans="1:8" x14ac:dyDescent="0.25">
      <c r="A275" s="28">
        <v>45021</v>
      </c>
      <c r="B275" s="24">
        <v>8998</v>
      </c>
      <c r="C275" t="s">
        <v>144</v>
      </c>
      <c r="D275" s="29">
        <v>45021</v>
      </c>
      <c r="E275" s="24" t="s">
        <v>11</v>
      </c>
      <c r="F275" s="34">
        <v>1238160.78</v>
      </c>
      <c r="G275" s="35">
        <f t="shared" si="10"/>
        <v>309540.19500000001</v>
      </c>
      <c r="H275" s="36">
        <f t="shared" si="11"/>
        <v>928620.58499999996</v>
      </c>
    </row>
    <row r="276" spans="1:8" x14ac:dyDescent="0.25">
      <c r="B276" s="24"/>
      <c r="C276" t="s">
        <v>145</v>
      </c>
      <c r="D276" s="25"/>
      <c r="E276" s="24"/>
      <c r="F276" s="34"/>
      <c r="G276" s="35"/>
      <c r="H276" s="36"/>
    </row>
    <row r="277" spans="1:8" x14ac:dyDescent="0.25">
      <c r="A277" s="28">
        <v>45029</v>
      </c>
      <c r="B277" s="24">
        <v>8998</v>
      </c>
      <c r="C277" t="s">
        <v>146</v>
      </c>
      <c r="D277" s="29">
        <v>45029</v>
      </c>
      <c r="E277" s="24" t="s">
        <v>11</v>
      </c>
      <c r="F277" s="34">
        <v>5233.3</v>
      </c>
      <c r="G277" s="35">
        <f t="shared" si="10"/>
        <v>1308.325</v>
      </c>
      <c r="H277" s="36">
        <f t="shared" si="11"/>
        <v>3924.9750000000004</v>
      </c>
    </row>
    <row r="278" spans="1:8" x14ac:dyDescent="0.25">
      <c r="A278" s="28">
        <v>45029</v>
      </c>
      <c r="B278" s="24">
        <v>8999</v>
      </c>
      <c r="C278" t="s">
        <v>146</v>
      </c>
      <c r="D278" s="29">
        <v>45029</v>
      </c>
      <c r="E278" s="24" t="s">
        <v>11</v>
      </c>
      <c r="F278" s="34">
        <v>5233.3</v>
      </c>
      <c r="G278" s="35">
        <f t="shared" si="10"/>
        <v>1308.325</v>
      </c>
      <c r="H278" s="36">
        <f t="shared" si="11"/>
        <v>3924.9750000000004</v>
      </c>
    </row>
    <row r="279" spans="1:8" x14ac:dyDescent="0.25">
      <c r="A279" s="28">
        <v>45029</v>
      </c>
      <c r="B279" s="24">
        <v>9000</v>
      </c>
      <c r="C279" t="s">
        <v>147</v>
      </c>
      <c r="D279" s="29">
        <v>45029</v>
      </c>
      <c r="E279" s="24" t="s">
        <v>11</v>
      </c>
      <c r="F279" s="34">
        <v>2982.46</v>
      </c>
      <c r="G279" s="35">
        <f t="shared" si="10"/>
        <v>745.61500000000001</v>
      </c>
      <c r="H279" s="36">
        <f t="shared" si="11"/>
        <v>2236.8450000000003</v>
      </c>
    </row>
    <row r="280" spans="1:8" x14ac:dyDescent="0.25">
      <c r="A280" s="28">
        <v>45029</v>
      </c>
      <c r="B280" s="24">
        <v>9001</v>
      </c>
      <c r="C280" t="s">
        <v>147</v>
      </c>
      <c r="D280" s="29">
        <v>45029</v>
      </c>
      <c r="E280" s="24" t="s">
        <v>11</v>
      </c>
      <c r="F280" s="34">
        <v>2982.46</v>
      </c>
      <c r="G280" s="35">
        <f t="shared" si="10"/>
        <v>745.61500000000001</v>
      </c>
      <c r="H280" s="36">
        <f t="shared" si="11"/>
        <v>2236.8450000000003</v>
      </c>
    </row>
    <row r="281" spans="1:8" x14ac:dyDescent="0.25">
      <c r="A281" s="28">
        <v>45029</v>
      </c>
      <c r="B281" s="24">
        <v>9002</v>
      </c>
      <c r="C281" t="s">
        <v>147</v>
      </c>
      <c r="D281" s="29">
        <v>45029</v>
      </c>
      <c r="E281" s="24" t="s">
        <v>11</v>
      </c>
      <c r="F281" s="34">
        <v>2982.46</v>
      </c>
      <c r="G281" s="35">
        <f t="shared" si="10"/>
        <v>745.61500000000001</v>
      </c>
      <c r="H281" s="36">
        <f t="shared" si="11"/>
        <v>2236.8450000000003</v>
      </c>
    </row>
    <row r="282" spans="1:8" x14ac:dyDescent="0.25">
      <c r="A282" s="28">
        <v>45029</v>
      </c>
      <c r="B282" s="24">
        <v>9003</v>
      </c>
      <c r="C282" t="s">
        <v>147</v>
      </c>
      <c r="D282" s="29">
        <v>45029</v>
      </c>
      <c r="E282" s="24" t="s">
        <v>11</v>
      </c>
      <c r="F282" s="34">
        <v>2982.46</v>
      </c>
      <c r="G282" s="35">
        <f t="shared" si="10"/>
        <v>745.61500000000001</v>
      </c>
      <c r="H282" s="36">
        <f t="shared" si="11"/>
        <v>2236.8450000000003</v>
      </c>
    </row>
    <row r="283" spans="1:8" x14ac:dyDescent="0.25">
      <c r="A283" s="28">
        <v>45034</v>
      </c>
      <c r="B283" s="24">
        <v>9004</v>
      </c>
      <c r="C283" t="s">
        <v>148</v>
      </c>
      <c r="D283" s="29">
        <v>45034</v>
      </c>
      <c r="E283" s="24" t="s">
        <v>137</v>
      </c>
      <c r="F283" s="34">
        <v>68404.600000000006</v>
      </c>
      <c r="G283" s="35">
        <f t="shared" si="10"/>
        <v>17101.150000000001</v>
      </c>
      <c r="H283" s="36">
        <f t="shared" si="11"/>
        <v>51303.450000000004</v>
      </c>
    </row>
    <row r="284" spans="1:8" x14ac:dyDescent="0.25">
      <c r="A284" s="28">
        <v>45034</v>
      </c>
      <c r="B284" s="24">
        <v>9005</v>
      </c>
      <c r="C284" t="s">
        <v>148</v>
      </c>
      <c r="D284" s="29">
        <v>45034</v>
      </c>
      <c r="E284" s="24" t="s">
        <v>137</v>
      </c>
      <c r="F284" s="34">
        <v>68404.600000000006</v>
      </c>
      <c r="G284" s="35">
        <f t="shared" si="10"/>
        <v>17101.150000000001</v>
      </c>
      <c r="H284" s="36">
        <f t="shared" si="11"/>
        <v>51303.450000000004</v>
      </c>
    </row>
    <row r="285" spans="1:8" x14ac:dyDescent="0.25">
      <c r="A285" s="28">
        <v>45034</v>
      </c>
      <c r="B285" s="24">
        <v>9006</v>
      </c>
      <c r="C285" t="s">
        <v>148</v>
      </c>
      <c r="D285" s="29">
        <v>45034</v>
      </c>
      <c r="E285" s="24" t="s">
        <v>137</v>
      </c>
      <c r="F285" s="34">
        <v>68404.600000000006</v>
      </c>
      <c r="G285" s="35">
        <f t="shared" si="10"/>
        <v>17101.150000000001</v>
      </c>
      <c r="H285" s="36">
        <f t="shared" si="11"/>
        <v>51303.450000000004</v>
      </c>
    </row>
    <row r="286" spans="1:8" x14ac:dyDescent="0.25">
      <c r="A286" s="28">
        <v>45034</v>
      </c>
      <c r="B286" s="24">
        <v>9007</v>
      </c>
      <c r="C286" t="s">
        <v>149</v>
      </c>
      <c r="D286" s="29">
        <v>45034</v>
      </c>
      <c r="E286" s="24" t="s">
        <v>11</v>
      </c>
      <c r="F286" s="34">
        <v>5616.21</v>
      </c>
      <c r="G286" s="35">
        <f t="shared" si="10"/>
        <v>1404.0525</v>
      </c>
      <c r="H286" s="36">
        <f t="shared" si="11"/>
        <v>4212.1575000000003</v>
      </c>
    </row>
    <row r="287" spans="1:8" x14ac:dyDescent="0.25">
      <c r="A287" s="28">
        <v>45034</v>
      </c>
      <c r="B287" s="24">
        <v>9008</v>
      </c>
      <c r="C287" t="s">
        <v>150</v>
      </c>
      <c r="D287" s="29">
        <v>45034</v>
      </c>
      <c r="E287" s="24" t="s">
        <v>11</v>
      </c>
      <c r="F287" s="34">
        <v>10708.33</v>
      </c>
      <c r="G287" s="35">
        <f t="shared" si="10"/>
        <v>2677.0825</v>
      </c>
      <c r="H287" s="36">
        <f t="shared" si="11"/>
        <v>8031.2474999999995</v>
      </c>
    </row>
    <row r="288" spans="1:8" x14ac:dyDescent="0.25">
      <c r="A288" s="28">
        <v>45034</v>
      </c>
      <c r="B288" s="24">
        <v>9009</v>
      </c>
      <c r="C288" t="s">
        <v>151</v>
      </c>
      <c r="D288" s="29">
        <v>45034</v>
      </c>
      <c r="E288" s="24" t="s">
        <v>11</v>
      </c>
      <c r="F288" s="34">
        <v>16929.419999999998</v>
      </c>
      <c r="G288" s="35">
        <f t="shared" si="10"/>
        <v>4232.3549999999996</v>
      </c>
      <c r="H288" s="36">
        <f t="shared" si="11"/>
        <v>12697.064999999999</v>
      </c>
    </row>
    <row r="289" spans="1:8" x14ac:dyDescent="0.25">
      <c r="A289" s="28">
        <v>45034</v>
      </c>
      <c r="B289" s="24">
        <v>9010</v>
      </c>
      <c r="C289" t="s">
        <v>152</v>
      </c>
      <c r="D289" s="29">
        <v>45034</v>
      </c>
      <c r="E289" s="24" t="s">
        <v>11</v>
      </c>
      <c r="F289" s="34">
        <v>3153.49</v>
      </c>
      <c r="G289" s="35">
        <f t="shared" si="10"/>
        <v>788.37249999999995</v>
      </c>
      <c r="H289" s="36">
        <f t="shared" si="11"/>
        <v>2365.1174999999998</v>
      </c>
    </row>
    <row r="290" spans="1:8" x14ac:dyDescent="0.25">
      <c r="A290" s="28">
        <v>45034</v>
      </c>
      <c r="B290" s="24">
        <v>9011</v>
      </c>
      <c r="C290" t="s">
        <v>153</v>
      </c>
      <c r="D290" s="29">
        <v>45034</v>
      </c>
      <c r="E290" s="24" t="s">
        <v>11</v>
      </c>
      <c r="F290" s="34">
        <v>9139.2199999999993</v>
      </c>
      <c r="G290" s="35">
        <f t="shared" si="10"/>
        <v>2284.8049999999998</v>
      </c>
      <c r="H290" s="36">
        <f t="shared" si="11"/>
        <v>6854.4149999999991</v>
      </c>
    </row>
    <row r="291" spans="1:8" x14ac:dyDescent="0.25">
      <c r="A291" s="28">
        <v>45034</v>
      </c>
      <c r="B291" s="24">
        <v>9012</v>
      </c>
      <c r="C291" t="s">
        <v>154</v>
      </c>
      <c r="D291" s="29">
        <v>45034</v>
      </c>
      <c r="E291" s="24" t="s">
        <v>155</v>
      </c>
      <c r="F291" s="34">
        <v>3506792</v>
      </c>
      <c r="G291" s="35">
        <f t="shared" si="10"/>
        <v>876698</v>
      </c>
      <c r="H291" s="36">
        <f t="shared" si="11"/>
        <v>2630094</v>
      </c>
    </row>
    <row r="292" spans="1:8" x14ac:dyDescent="0.25">
      <c r="A292" s="28">
        <v>45034</v>
      </c>
      <c r="B292" s="24">
        <v>9013</v>
      </c>
      <c r="C292" t="s">
        <v>156</v>
      </c>
      <c r="D292" s="29">
        <v>45034</v>
      </c>
      <c r="E292" s="24" t="s">
        <v>155</v>
      </c>
      <c r="F292" s="34">
        <v>3046760</v>
      </c>
      <c r="G292" s="35">
        <f t="shared" si="10"/>
        <v>761690</v>
      </c>
      <c r="H292" s="36">
        <f t="shared" si="11"/>
        <v>2285070</v>
      </c>
    </row>
    <row r="293" spans="1:8" x14ac:dyDescent="0.25">
      <c r="B293" s="24"/>
      <c r="C293" t="s">
        <v>157</v>
      </c>
      <c r="D293" s="25"/>
      <c r="E293" s="24"/>
      <c r="F293" s="34"/>
      <c r="G293" s="35"/>
      <c r="H293" s="36"/>
    </row>
    <row r="294" spans="1:8" x14ac:dyDescent="0.25">
      <c r="A294" s="28">
        <v>45036</v>
      </c>
      <c r="B294" s="24">
        <v>9014</v>
      </c>
      <c r="C294" t="s">
        <v>158</v>
      </c>
      <c r="D294" s="29">
        <v>45036</v>
      </c>
      <c r="E294" s="24" t="s">
        <v>159</v>
      </c>
      <c r="F294" s="34">
        <v>9853</v>
      </c>
      <c r="G294" s="35">
        <f t="shared" si="10"/>
        <v>2463.25</v>
      </c>
      <c r="H294" s="36">
        <f t="shared" si="11"/>
        <v>7389.75</v>
      </c>
    </row>
    <row r="295" spans="1:8" x14ac:dyDescent="0.25">
      <c r="A295" s="28">
        <v>45036</v>
      </c>
      <c r="B295" s="24">
        <v>9015</v>
      </c>
      <c r="C295" t="s">
        <v>158</v>
      </c>
      <c r="D295" s="29">
        <v>45036</v>
      </c>
      <c r="E295" s="24" t="s">
        <v>159</v>
      </c>
      <c r="F295" s="34">
        <v>9853</v>
      </c>
      <c r="G295" s="35">
        <f t="shared" si="10"/>
        <v>2463.25</v>
      </c>
      <c r="H295" s="36">
        <f t="shared" si="11"/>
        <v>7389.75</v>
      </c>
    </row>
    <row r="296" spans="1:8" x14ac:dyDescent="0.25">
      <c r="A296" s="28">
        <v>45036</v>
      </c>
      <c r="B296" s="24">
        <v>9016</v>
      </c>
      <c r="C296" t="s">
        <v>158</v>
      </c>
      <c r="D296" s="29">
        <v>45036</v>
      </c>
      <c r="E296" s="24" t="s">
        <v>159</v>
      </c>
      <c r="F296" s="34">
        <v>9853</v>
      </c>
      <c r="G296" s="35">
        <f t="shared" si="10"/>
        <v>2463.25</v>
      </c>
      <c r="H296" s="36">
        <f t="shared" si="11"/>
        <v>7389.75</v>
      </c>
    </row>
    <row r="297" spans="1:8" x14ac:dyDescent="0.25">
      <c r="A297" s="28">
        <v>45036</v>
      </c>
      <c r="B297" s="24">
        <v>9017</v>
      </c>
      <c r="C297" t="s">
        <v>158</v>
      </c>
      <c r="D297" s="29">
        <v>45036</v>
      </c>
      <c r="E297" s="24" t="s">
        <v>159</v>
      </c>
      <c r="F297" s="34">
        <v>9853</v>
      </c>
      <c r="G297" s="35">
        <f t="shared" si="10"/>
        <v>2463.25</v>
      </c>
      <c r="H297" s="36">
        <f t="shared" si="11"/>
        <v>7389.75</v>
      </c>
    </row>
    <row r="298" spans="1:8" x14ac:dyDescent="0.25">
      <c r="A298" s="28">
        <v>45036</v>
      </c>
      <c r="B298" s="24">
        <v>9018</v>
      </c>
      <c r="C298" t="s">
        <v>158</v>
      </c>
      <c r="D298" s="29">
        <v>45036</v>
      </c>
      <c r="E298" s="24" t="s">
        <v>159</v>
      </c>
      <c r="F298" s="34">
        <v>9853</v>
      </c>
      <c r="G298" s="35">
        <f t="shared" si="10"/>
        <v>2463.25</v>
      </c>
      <c r="H298" s="36">
        <f t="shared" si="11"/>
        <v>7389.75</v>
      </c>
    </row>
    <row r="299" spans="1:8" x14ac:dyDescent="0.25">
      <c r="A299" s="28">
        <v>45036</v>
      </c>
      <c r="B299" s="24">
        <v>9019</v>
      </c>
      <c r="C299" t="s">
        <v>158</v>
      </c>
      <c r="D299" s="29">
        <v>45036</v>
      </c>
      <c r="E299" s="24" t="s">
        <v>159</v>
      </c>
      <c r="F299" s="34">
        <v>9853</v>
      </c>
      <c r="G299" s="35">
        <f t="shared" si="10"/>
        <v>2463.25</v>
      </c>
      <c r="H299" s="36">
        <f t="shared" si="11"/>
        <v>7389.75</v>
      </c>
    </row>
    <row r="300" spans="1:8" x14ac:dyDescent="0.25">
      <c r="A300" s="28">
        <v>45036</v>
      </c>
      <c r="B300" s="24">
        <v>9020</v>
      </c>
      <c r="C300" t="s">
        <v>160</v>
      </c>
      <c r="D300" s="29">
        <v>45036</v>
      </c>
      <c r="E300" s="24" t="s">
        <v>155</v>
      </c>
      <c r="F300" s="34">
        <v>21151.85</v>
      </c>
      <c r="G300" s="35">
        <f t="shared" si="10"/>
        <v>5287.9624999999996</v>
      </c>
      <c r="H300" s="36">
        <f t="shared" si="11"/>
        <v>15863.887499999999</v>
      </c>
    </row>
    <row r="301" spans="1:8" x14ac:dyDescent="0.25">
      <c r="A301" s="28">
        <v>45036</v>
      </c>
      <c r="B301" s="24">
        <v>9021</v>
      </c>
      <c r="C301" t="s">
        <v>160</v>
      </c>
      <c r="D301" s="29">
        <v>45036</v>
      </c>
      <c r="E301" s="24" t="s">
        <v>155</v>
      </c>
      <c r="F301" s="34">
        <v>21151.85</v>
      </c>
      <c r="G301" s="35">
        <f t="shared" si="10"/>
        <v>5287.9624999999996</v>
      </c>
      <c r="H301" s="36">
        <f t="shared" si="11"/>
        <v>15863.887499999999</v>
      </c>
    </row>
    <row r="302" spans="1:8" x14ac:dyDescent="0.25">
      <c r="A302" s="28">
        <v>45036</v>
      </c>
      <c r="B302" s="24">
        <v>9022</v>
      </c>
      <c r="C302" t="s">
        <v>161</v>
      </c>
      <c r="D302" s="29">
        <v>45036</v>
      </c>
      <c r="E302" s="24" t="s">
        <v>155</v>
      </c>
      <c r="F302" s="34">
        <v>5911.8</v>
      </c>
      <c r="G302" s="35">
        <f t="shared" si="10"/>
        <v>1477.95</v>
      </c>
      <c r="H302" s="36">
        <f t="shared" si="11"/>
        <v>4433.8500000000004</v>
      </c>
    </row>
    <row r="303" spans="1:8" x14ac:dyDescent="0.25">
      <c r="B303" s="24"/>
      <c r="C303" t="s">
        <v>162</v>
      </c>
      <c r="D303" s="25"/>
      <c r="E303" s="24"/>
      <c r="F303" s="34"/>
      <c r="G303" s="35"/>
      <c r="H303" s="36"/>
    </row>
    <row r="304" spans="1:8" x14ac:dyDescent="0.25">
      <c r="A304" s="28">
        <v>45036</v>
      </c>
      <c r="B304" s="24">
        <v>9023</v>
      </c>
      <c r="C304" t="s">
        <v>161</v>
      </c>
      <c r="D304" s="29">
        <v>45036</v>
      </c>
      <c r="E304" s="24" t="s">
        <v>155</v>
      </c>
      <c r="F304" s="34">
        <v>5911.8</v>
      </c>
      <c r="G304" s="35">
        <f t="shared" si="10"/>
        <v>1477.95</v>
      </c>
      <c r="H304" s="36">
        <f t="shared" si="11"/>
        <v>4433.8500000000004</v>
      </c>
    </row>
    <row r="305" spans="1:8" x14ac:dyDescent="0.25">
      <c r="B305" s="24"/>
      <c r="C305" t="s">
        <v>162</v>
      </c>
      <c r="D305" s="25"/>
      <c r="E305" s="24"/>
      <c r="F305" s="34"/>
      <c r="G305" s="35"/>
      <c r="H305" s="36"/>
    </row>
    <row r="306" spans="1:8" x14ac:dyDescent="0.25">
      <c r="A306" s="28">
        <v>45036</v>
      </c>
      <c r="B306" s="24">
        <v>9024</v>
      </c>
      <c r="C306" t="s">
        <v>161</v>
      </c>
      <c r="D306" s="29">
        <v>45036</v>
      </c>
      <c r="E306" s="24" t="s">
        <v>155</v>
      </c>
      <c r="F306" s="34">
        <v>5911.8</v>
      </c>
      <c r="G306" s="35">
        <f t="shared" si="10"/>
        <v>1477.95</v>
      </c>
      <c r="H306" s="36">
        <f t="shared" si="11"/>
        <v>4433.8500000000004</v>
      </c>
    </row>
    <row r="307" spans="1:8" x14ac:dyDescent="0.25">
      <c r="B307" s="24"/>
      <c r="C307" t="s">
        <v>162</v>
      </c>
      <c r="D307" s="25"/>
      <c r="E307" s="24"/>
      <c r="F307" s="34"/>
      <c r="G307" s="35"/>
      <c r="H307" s="36"/>
    </row>
    <row r="308" spans="1:8" x14ac:dyDescent="0.25">
      <c r="A308" s="28">
        <v>45036</v>
      </c>
      <c r="B308" s="24">
        <v>9025</v>
      </c>
      <c r="C308" t="s">
        <v>161</v>
      </c>
      <c r="D308" s="29">
        <v>45036</v>
      </c>
      <c r="E308" s="24" t="s">
        <v>155</v>
      </c>
      <c r="F308" s="34">
        <v>5911.8</v>
      </c>
      <c r="G308" s="35">
        <f t="shared" si="10"/>
        <v>1477.95</v>
      </c>
      <c r="H308" s="36">
        <f t="shared" si="11"/>
        <v>4433.8500000000004</v>
      </c>
    </row>
    <row r="309" spans="1:8" x14ac:dyDescent="0.25">
      <c r="B309" s="24"/>
      <c r="C309" t="s">
        <v>162</v>
      </c>
      <c r="D309" s="25"/>
      <c r="E309" s="24"/>
      <c r="F309" s="34"/>
      <c r="G309" s="35"/>
      <c r="H309" s="36"/>
    </row>
    <row r="310" spans="1:8" x14ac:dyDescent="0.25">
      <c r="A310" s="28">
        <v>45036</v>
      </c>
      <c r="B310" s="24">
        <v>9026</v>
      </c>
      <c r="C310" t="s">
        <v>161</v>
      </c>
      <c r="D310" s="29">
        <v>45036</v>
      </c>
      <c r="E310" s="24" t="s">
        <v>155</v>
      </c>
      <c r="F310" s="34">
        <v>5911.8</v>
      </c>
      <c r="G310" s="35">
        <f t="shared" si="10"/>
        <v>1477.95</v>
      </c>
      <c r="H310" s="36">
        <f t="shared" si="11"/>
        <v>4433.8500000000004</v>
      </c>
    </row>
    <row r="311" spans="1:8" x14ac:dyDescent="0.25">
      <c r="B311" s="24"/>
      <c r="C311" t="s">
        <v>162</v>
      </c>
      <c r="D311" s="25"/>
      <c r="E311" s="24"/>
      <c r="F311" s="34"/>
      <c r="G311" s="35"/>
      <c r="H311" s="36"/>
    </row>
    <row r="312" spans="1:8" x14ac:dyDescent="0.25">
      <c r="A312" s="28">
        <v>45036</v>
      </c>
      <c r="B312" s="24">
        <v>9026</v>
      </c>
      <c r="C312" t="s">
        <v>161</v>
      </c>
      <c r="D312" s="29">
        <v>45036</v>
      </c>
      <c r="E312" s="24" t="s">
        <v>155</v>
      </c>
      <c r="F312" s="34">
        <v>5911.8</v>
      </c>
      <c r="G312" s="35">
        <f t="shared" si="10"/>
        <v>1477.95</v>
      </c>
      <c r="H312" s="36">
        <f t="shared" si="11"/>
        <v>4433.8500000000004</v>
      </c>
    </row>
    <row r="313" spans="1:8" x14ac:dyDescent="0.25">
      <c r="B313" s="24"/>
      <c r="C313" t="s">
        <v>162</v>
      </c>
      <c r="D313" s="25"/>
      <c r="E313" s="24"/>
      <c r="F313" s="34"/>
      <c r="G313" s="35"/>
      <c r="H313" s="36"/>
    </row>
    <row r="314" spans="1:8" x14ac:dyDescent="0.25">
      <c r="A314" s="28">
        <v>45036</v>
      </c>
      <c r="B314" s="24">
        <v>9027</v>
      </c>
      <c r="C314" t="s">
        <v>163</v>
      </c>
      <c r="D314" s="29">
        <v>45036</v>
      </c>
      <c r="E314" s="24" t="s">
        <v>155</v>
      </c>
      <c r="F314" s="34">
        <v>3610.8</v>
      </c>
      <c r="G314" s="35">
        <f t="shared" si="10"/>
        <v>902.7</v>
      </c>
      <c r="H314" s="36">
        <f t="shared" si="11"/>
        <v>2708.1000000000004</v>
      </c>
    </row>
    <row r="315" spans="1:8" x14ac:dyDescent="0.25">
      <c r="A315" s="28">
        <v>45036</v>
      </c>
      <c r="B315" s="24">
        <v>9028</v>
      </c>
      <c r="C315" t="s">
        <v>163</v>
      </c>
      <c r="D315" s="29">
        <v>45036</v>
      </c>
      <c r="E315" s="24" t="s">
        <v>155</v>
      </c>
      <c r="F315" s="34">
        <v>3610.8</v>
      </c>
      <c r="G315" s="35">
        <f t="shared" si="10"/>
        <v>902.7</v>
      </c>
      <c r="H315" s="36">
        <f t="shared" si="11"/>
        <v>2708.1000000000004</v>
      </c>
    </row>
    <row r="316" spans="1:8" x14ac:dyDescent="0.25">
      <c r="A316" s="28">
        <v>45036</v>
      </c>
      <c r="B316" s="24">
        <v>9029</v>
      </c>
      <c r="C316" t="s">
        <v>163</v>
      </c>
      <c r="D316" s="29">
        <v>45036</v>
      </c>
      <c r="E316" s="24" t="s">
        <v>155</v>
      </c>
      <c r="F316" s="34">
        <v>3610.8</v>
      </c>
      <c r="G316" s="35">
        <f t="shared" si="10"/>
        <v>902.7</v>
      </c>
      <c r="H316" s="36">
        <f t="shared" si="11"/>
        <v>2708.1000000000004</v>
      </c>
    </row>
    <row r="317" spans="1:8" x14ac:dyDescent="0.25">
      <c r="A317" s="28">
        <v>45036</v>
      </c>
      <c r="B317" s="24">
        <v>9030</v>
      </c>
      <c r="C317" t="s">
        <v>163</v>
      </c>
      <c r="D317" s="29">
        <v>45036</v>
      </c>
      <c r="E317" s="24" t="s">
        <v>155</v>
      </c>
      <c r="F317" s="34">
        <v>3610.8</v>
      </c>
      <c r="G317" s="35">
        <f t="shared" si="10"/>
        <v>902.7</v>
      </c>
      <c r="H317" s="36">
        <f t="shared" si="11"/>
        <v>2708.1000000000004</v>
      </c>
    </row>
    <row r="318" spans="1:8" x14ac:dyDescent="0.25">
      <c r="A318" s="28">
        <v>45036</v>
      </c>
      <c r="B318" s="24">
        <v>9031</v>
      </c>
      <c r="C318" t="s">
        <v>163</v>
      </c>
      <c r="D318" s="29">
        <v>45036</v>
      </c>
      <c r="E318" s="24" t="s">
        <v>155</v>
      </c>
      <c r="F318" s="34">
        <v>3610.8</v>
      </c>
      <c r="G318" s="35">
        <f t="shared" ref="G318:G320" si="12">F318*0.25</f>
        <v>902.7</v>
      </c>
      <c r="H318" s="36">
        <f t="shared" ref="H318:H320" si="13">F318-G318</f>
        <v>2708.1000000000004</v>
      </c>
    </row>
    <row r="319" spans="1:8" x14ac:dyDescent="0.25">
      <c r="A319" s="28">
        <v>45036</v>
      </c>
      <c r="B319" s="24">
        <v>9032</v>
      </c>
      <c r="C319" t="s">
        <v>163</v>
      </c>
      <c r="D319" s="29">
        <v>45036</v>
      </c>
      <c r="E319" s="24" t="s">
        <v>155</v>
      </c>
      <c r="F319" s="34">
        <v>3610.8</v>
      </c>
      <c r="G319" s="35">
        <f t="shared" si="12"/>
        <v>902.7</v>
      </c>
      <c r="H319" s="36">
        <f t="shared" si="13"/>
        <v>2708.1000000000004</v>
      </c>
    </row>
    <row r="320" spans="1:8" x14ac:dyDescent="0.25">
      <c r="A320" s="28">
        <v>45036</v>
      </c>
      <c r="B320" s="24">
        <v>9031</v>
      </c>
      <c r="C320" t="s">
        <v>164</v>
      </c>
      <c r="D320" s="29">
        <v>45036</v>
      </c>
      <c r="E320" s="24" t="s">
        <v>155</v>
      </c>
      <c r="F320" s="34">
        <v>10759.48</v>
      </c>
      <c r="G320" s="35">
        <f t="shared" si="12"/>
        <v>2689.87</v>
      </c>
      <c r="H320" s="36">
        <f t="shared" si="13"/>
        <v>8069.61</v>
      </c>
    </row>
    <row r="321" spans="1:10" x14ac:dyDescent="0.25">
      <c r="B321" s="24"/>
      <c r="C321" s="25"/>
      <c r="D321" s="25"/>
      <c r="E321" s="24"/>
      <c r="F321" s="34"/>
      <c r="H321" s="25"/>
    </row>
    <row r="322" spans="1:10" x14ac:dyDescent="0.25">
      <c r="B322" s="24"/>
      <c r="C322" s="25"/>
      <c r="D322" s="25"/>
      <c r="E322" s="24" t="s">
        <v>58</v>
      </c>
      <c r="F322" s="37">
        <f>SUM(F253:F320)</f>
        <v>10007048.790000008</v>
      </c>
      <c r="G322" s="38">
        <f>SUM(G253:G320)</f>
        <v>2501762.1975000021</v>
      </c>
      <c r="H322" s="38">
        <f>F322-G322</f>
        <v>7505286.5925000068</v>
      </c>
    </row>
    <row r="323" spans="1:10" x14ac:dyDescent="0.25">
      <c r="B323" s="24"/>
      <c r="C323" s="25"/>
      <c r="D323" s="25"/>
      <c r="E323" s="24"/>
      <c r="F323" s="34"/>
      <c r="H323" s="25"/>
    </row>
    <row r="324" spans="1:10" ht="18.75" x14ac:dyDescent="0.3">
      <c r="A324" s="70" t="s">
        <v>165</v>
      </c>
      <c r="B324" s="71"/>
      <c r="C324" s="71"/>
      <c r="D324" s="71"/>
      <c r="E324" s="71"/>
      <c r="F324" s="71"/>
      <c r="G324" s="71"/>
      <c r="H324" s="72"/>
    </row>
    <row r="325" spans="1:10" x14ac:dyDescent="0.25">
      <c r="A325" s="5" t="s">
        <v>3</v>
      </c>
      <c r="B325" s="5" t="s">
        <v>4</v>
      </c>
      <c r="C325" s="5" t="s">
        <v>5</v>
      </c>
      <c r="D325" s="5" t="s">
        <v>6</v>
      </c>
      <c r="E325" s="39" t="s">
        <v>7</v>
      </c>
      <c r="F325" s="6" t="s">
        <v>8</v>
      </c>
      <c r="G325" s="6" t="s">
        <v>9</v>
      </c>
      <c r="H325" s="7">
        <f ca="1">+C376+#REF!+A325:H325</f>
        <v>0</v>
      </c>
    </row>
    <row r="326" spans="1:10" x14ac:dyDescent="0.25">
      <c r="A326" s="28">
        <v>45056</v>
      </c>
      <c r="B326" s="24">
        <v>9032</v>
      </c>
      <c r="C326" t="s">
        <v>166</v>
      </c>
      <c r="D326" s="29">
        <v>45056</v>
      </c>
      <c r="E326" s="24" t="s">
        <v>11</v>
      </c>
      <c r="F326" s="34">
        <v>333538.8</v>
      </c>
      <c r="G326" s="40">
        <v>83384.7</v>
      </c>
      <c r="H326" s="32">
        <v>250154.1</v>
      </c>
      <c r="J326" s="41"/>
    </row>
    <row r="327" spans="1:10" x14ac:dyDescent="0.25">
      <c r="A327" s="28">
        <v>45056</v>
      </c>
      <c r="B327" s="24">
        <v>9033</v>
      </c>
      <c r="C327" t="s">
        <v>167</v>
      </c>
      <c r="D327" s="29">
        <v>45056</v>
      </c>
      <c r="E327" s="24" t="s">
        <v>11</v>
      </c>
      <c r="F327" s="34">
        <v>160244</v>
      </c>
      <c r="G327" s="42">
        <v>40061</v>
      </c>
      <c r="H327" s="32">
        <v>120183</v>
      </c>
      <c r="J327" s="41"/>
    </row>
    <row r="328" spans="1:10" x14ac:dyDescent="0.25">
      <c r="A328" s="28">
        <v>45056</v>
      </c>
      <c r="B328" s="24">
        <v>9034</v>
      </c>
      <c r="C328" t="s">
        <v>168</v>
      </c>
      <c r="D328" s="29">
        <v>45056</v>
      </c>
      <c r="E328" s="24" t="s">
        <v>11</v>
      </c>
      <c r="F328" s="34">
        <v>4059.2</v>
      </c>
      <c r="G328" s="40">
        <v>1014.8</v>
      </c>
      <c r="H328" s="32">
        <v>3044.4</v>
      </c>
      <c r="J328" s="41"/>
    </row>
    <row r="329" spans="1:10" x14ac:dyDescent="0.25">
      <c r="A329" s="28">
        <v>45056</v>
      </c>
      <c r="B329" s="24">
        <v>9035</v>
      </c>
      <c r="C329" t="s">
        <v>168</v>
      </c>
      <c r="D329" s="29">
        <v>45056</v>
      </c>
      <c r="E329" s="24" t="s">
        <v>11</v>
      </c>
      <c r="F329" s="34">
        <v>4059.2</v>
      </c>
      <c r="G329" s="40">
        <v>1014.8</v>
      </c>
      <c r="H329" s="32">
        <v>3044.4</v>
      </c>
      <c r="J329" s="41"/>
    </row>
    <row r="330" spans="1:10" x14ac:dyDescent="0.25">
      <c r="A330" s="28">
        <v>45056</v>
      </c>
      <c r="B330" s="24">
        <v>9036</v>
      </c>
      <c r="C330" t="s">
        <v>169</v>
      </c>
      <c r="D330" s="29">
        <v>45056</v>
      </c>
      <c r="E330" s="24" t="s">
        <v>11</v>
      </c>
      <c r="F330" s="34">
        <v>2478</v>
      </c>
      <c r="G330" s="32">
        <v>619.5</v>
      </c>
      <c r="H330" s="32">
        <v>1858.5</v>
      </c>
      <c r="J330" s="41"/>
    </row>
    <row r="331" spans="1:10" x14ac:dyDescent="0.25">
      <c r="A331" s="28">
        <v>45056</v>
      </c>
      <c r="B331" s="24">
        <v>9037</v>
      </c>
      <c r="C331" t="s">
        <v>169</v>
      </c>
      <c r="D331" s="29">
        <v>45056</v>
      </c>
      <c r="E331" s="24" t="s">
        <v>11</v>
      </c>
      <c r="F331" s="34">
        <v>2478</v>
      </c>
      <c r="G331" s="32">
        <v>619.5</v>
      </c>
      <c r="H331" s="32">
        <v>1858.5</v>
      </c>
      <c r="J331" s="41"/>
    </row>
    <row r="332" spans="1:10" x14ac:dyDescent="0.25">
      <c r="A332" s="28">
        <v>45056</v>
      </c>
      <c r="B332" s="24">
        <v>9038</v>
      </c>
      <c r="C332" t="s">
        <v>170</v>
      </c>
      <c r="D332" s="29">
        <v>45056</v>
      </c>
      <c r="E332" s="24" t="s">
        <v>11</v>
      </c>
      <c r="F332" s="34">
        <v>22302</v>
      </c>
      <c r="G332" s="32">
        <v>5575.5</v>
      </c>
      <c r="H332" s="32">
        <v>16726.5</v>
      </c>
      <c r="J332" s="41"/>
    </row>
    <row r="333" spans="1:10" x14ac:dyDescent="0.25">
      <c r="A333" s="28">
        <v>45056</v>
      </c>
      <c r="B333" s="24">
        <v>9039</v>
      </c>
      <c r="C333" t="s">
        <v>171</v>
      </c>
      <c r="D333" s="29">
        <v>45056</v>
      </c>
      <c r="E333" s="24" t="s">
        <v>11</v>
      </c>
      <c r="F333" s="34">
        <v>80948</v>
      </c>
      <c r="G333" s="32">
        <v>20237</v>
      </c>
      <c r="H333" s="32">
        <v>60711</v>
      </c>
      <c r="J333" s="41"/>
    </row>
    <row r="334" spans="1:10" x14ac:dyDescent="0.25">
      <c r="A334" s="28">
        <v>45058</v>
      </c>
      <c r="B334" s="24">
        <v>9039</v>
      </c>
      <c r="C334" t="s">
        <v>172</v>
      </c>
      <c r="D334" s="29">
        <v>45058</v>
      </c>
      <c r="E334" s="24" t="s">
        <v>173</v>
      </c>
      <c r="F334" s="34">
        <v>13248.45</v>
      </c>
      <c r="G334" s="32">
        <v>3312.11</v>
      </c>
      <c r="H334" s="32">
        <v>9936.34</v>
      </c>
      <c r="J334" s="41"/>
    </row>
    <row r="335" spans="1:10" x14ac:dyDescent="0.25">
      <c r="A335" s="28">
        <v>45063</v>
      </c>
      <c r="B335" s="24">
        <v>9040</v>
      </c>
      <c r="C335" t="s">
        <v>174</v>
      </c>
      <c r="D335" s="29">
        <v>45063</v>
      </c>
      <c r="E335" s="24" t="s">
        <v>173</v>
      </c>
      <c r="F335" s="34">
        <v>45491.66</v>
      </c>
      <c r="G335" s="32">
        <v>11372.75</v>
      </c>
      <c r="H335" s="32">
        <v>34118.910000000003</v>
      </c>
      <c r="J335" s="41"/>
    </row>
    <row r="336" spans="1:10" x14ac:dyDescent="0.25">
      <c r="A336" s="28">
        <v>45063</v>
      </c>
      <c r="B336" s="24">
        <v>9041</v>
      </c>
      <c r="C336" t="s">
        <v>175</v>
      </c>
      <c r="D336" s="29">
        <v>45063</v>
      </c>
      <c r="E336" s="24" t="s">
        <v>173</v>
      </c>
      <c r="F336" s="34">
        <v>69822.929999999993</v>
      </c>
      <c r="G336" s="32">
        <v>17455.73</v>
      </c>
      <c r="H336" s="32">
        <v>52367.199999999997</v>
      </c>
      <c r="J336" s="41"/>
    </row>
    <row r="337" spans="1:10" x14ac:dyDescent="0.25">
      <c r="A337" s="28">
        <v>45063</v>
      </c>
      <c r="B337" s="24">
        <v>9042</v>
      </c>
      <c r="C337" t="s">
        <v>175</v>
      </c>
      <c r="D337" s="29">
        <v>45063</v>
      </c>
      <c r="E337" s="24" t="s">
        <v>173</v>
      </c>
      <c r="F337" s="34">
        <v>69822.929999999993</v>
      </c>
      <c r="G337" s="32">
        <v>17455.73</v>
      </c>
      <c r="H337" s="32">
        <v>52367.199999999997</v>
      </c>
      <c r="J337" s="41"/>
    </row>
    <row r="338" spans="1:10" x14ac:dyDescent="0.25">
      <c r="A338" s="28">
        <v>45063</v>
      </c>
      <c r="B338" s="24">
        <v>9043</v>
      </c>
      <c r="C338" t="s">
        <v>176</v>
      </c>
      <c r="D338" s="29">
        <v>45063</v>
      </c>
      <c r="E338" s="24" t="s">
        <v>177</v>
      </c>
      <c r="F338" s="34">
        <v>152467.79999999999</v>
      </c>
      <c r="G338" s="32">
        <v>38116.949999999997</v>
      </c>
      <c r="H338" s="32">
        <v>114350.05</v>
      </c>
      <c r="J338" s="41"/>
    </row>
    <row r="339" spans="1:10" x14ac:dyDescent="0.25">
      <c r="A339" s="28">
        <v>45063</v>
      </c>
      <c r="B339" s="24">
        <v>9044</v>
      </c>
      <c r="C339" t="s">
        <v>178</v>
      </c>
      <c r="D339" s="29">
        <v>45063</v>
      </c>
      <c r="E339" s="24" t="s">
        <v>179</v>
      </c>
      <c r="F339" s="34">
        <v>126555</v>
      </c>
      <c r="G339" s="32">
        <v>31638.75</v>
      </c>
      <c r="H339" s="32">
        <v>62596.24</v>
      </c>
      <c r="J339" s="41"/>
    </row>
    <row r="340" spans="1:10" x14ac:dyDescent="0.25">
      <c r="A340" s="28">
        <v>45063</v>
      </c>
      <c r="B340" s="24">
        <v>9045</v>
      </c>
      <c r="C340" t="s">
        <v>180</v>
      </c>
      <c r="D340" s="29">
        <v>45063</v>
      </c>
      <c r="E340" s="24" t="s">
        <v>11</v>
      </c>
      <c r="F340" s="34">
        <v>83461.490000000005</v>
      </c>
      <c r="G340" s="32">
        <v>20865.37</v>
      </c>
      <c r="H340" s="32">
        <v>62596.12</v>
      </c>
      <c r="J340" s="41"/>
    </row>
    <row r="341" spans="1:10" x14ac:dyDescent="0.25">
      <c r="A341" s="28">
        <v>45063</v>
      </c>
      <c r="B341" s="24">
        <v>9046</v>
      </c>
      <c r="C341" t="s">
        <v>181</v>
      </c>
      <c r="D341" s="29">
        <v>45063</v>
      </c>
      <c r="E341" s="24" t="s">
        <v>11</v>
      </c>
      <c r="F341" s="34">
        <v>18927.61</v>
      </c>
      <c r="G341" s="32">
        <v>4731.8999999999996</v>
      </c>
      <c r="H341" s="32">
        <v>13729.59</v>
      </c>
      <c r="J341" s="41"/>
    </row>
    <row r="342" spans="1:10" x14ac:dyDescent="0.25">
      <c r="A342" s="28">
        <v>45063</v>
      </c>
      <c r="B342" s="24">
        <v>9047</v>
      </c>
      <c r="C342" t="s">
        <v>123</v>
      </c>
      <c r="D342" s="29">
        <v>45063</v>
      </c>
      <c r="E342" s="24" t="s">
        <v>11</v>
      </c>
      <c r="F342" s="34">
        <v>4926.5</v>
      </c>
      <c r="G342" s="32">
        <v>1231.6199999999999</v>
      </c>
      <c r="H342" s="32">
        <v>3695.44</v>
      </c>
      <c r="J342" s="41"/>
    </row>
    <row r="343" spans="1:10" x14ac:dyDescent="0.25">
      <c r="A343" s="28">
        <v>45063</v>
      </c>
      <c r="B343" s="24">
        <v>9048</v>
      </c>
      <c r="C343" t="s">
        <v>182</v>
      </c>
      <c r="D343" s="29">
        <v>45063</v>
      </c>
      <c r="E343" s="24" t="s">
        <v>11</v>
      </c>
      <c r="F343" s="34">
        <v>2293.92</v>
      </c>
      <c r="G343" s="32">
        <v>573.48</v>
      </c>
      <c r="H343" s="32">
        <v>3695.44</v>
      </c>
      <c r="J343" s="41"/>
    </row>
    <row r="344" spans="1:10" x14ac:dyDescent="0.25">
      <c r="A344" s="28">
        <v>45063</v>
      </c>
      <c r="B344" s="24">
        <v>9049</v>
      </c>
      <c r="C344" t="s">
        <v>182</v>
      </c>
      <c r="D344" s="29">
        <v>45063</v>
      </c>
      <c r="E344" s="24" t="s">
        <v>11</v>
      </c>
      <c r="F344" s="34">
        <v>2293.92</v>
      </c>
      <c r="G344" s="32">
        <v>573.48</v>
      </c>
      <c r="H344" s="32">
        <v>3695.44</v>
      </c>
      <c r="J344" s="41"/>
    </row>
    <row r="345" spans="1:10" x14ac:dyDescent="0.25">
      <c r="A345" s="28">
        <v>45063</v>
      </c>
      <c r="B345" s="24">
        <v>9050</v>
      </c>
      <c r="C345" t="s">
        <v>182</v>
      </c>
      <c r="D345" s="29">
        <v>45063</v>
      </c>
      <c r="E345" s="24" t="s">
        <v>11</v>
      </c>
      <c r="F345" s="34">
        <v>2293.92</v>
      </c>
      <c r="G345" s="32">
        <v>573.48</v>
      </c>
      <c r="H345" s="32">
        <v>3695.44</v>
      </c>
      <c r="J345" s="41"/>
    </row>
    <row r="346" spans="1:10" x14ac:dyDescent="0.25">
      <c r="A346" s="28">
        <v>45063</v>
      </c>
      <c r="B346" s="24">
        <v>9051</v>
      </c>
      <c r="C346" t="s">
        <v>182</v>
      </c>
      <c r="D346" s="29">
        <v>45063</v>
      </c>
      <c r="E346" s="24" t="s">
        <v>11</v>
      </c>
      <c r="F346" s="34">
        <v>2293.92</v>
      </c>
      <c r="G346" s="32">
        <v>573.48</v>
      </c>
      <c r="H346" s="32">
        <v>3695.44</v>
      </c>
      <c r="J346" s="41"/>
    </row>
    <row r="347" spans="1:10" x14ac:dyDescent="0.25">
      <c r="A347" s="28">
        <v>45063</v>
      </c>
      <c r="B347" s="24">
        <v>9052</v>
      </c>
      <c r="C347" t="s">
        <v>182</v>
      </c>
      <c r="D347" s="29">
        <v>45063</v>
      </c>
      <c r="E347" s="24" t="s">
        <v>11</v>
      </c>
      <c r="F347" s="34">
        <v>2293.92</v>
      </c>
      <c r="G347" s="32">
        <v>573.48</v>
      </c>
      <c r="H347" s="32">
        <v>3695.44</v>
      </c>
      <c r="J347" s="41"/>
    </row>
    <row r="348" spans="1:10" x14ac:dyDescent="0.25">
      <c r="A348" s="28">
        <v>45063</v>
      </c>
      <c r="B348" s="24">
        <v>9053</v>
      </c>
      <c r="C348" t="s">
        <v>182</v>
      </c>
      <c r="D348" s="29">
        <v>45063</v>
      </c>
      <c r="E348" s="24" t="s">
        <v>11</v>
      </c>
      <c r="F348" s="51" t="s">
        <v>183</v>
      </c>
      <c r="G348" s="32">
        <v>573.48</v>
      </c>
      <c r="H348" s="32">
        <v>3695.44</v>
      </c>
      <c r="J348" s="41"/>
    </row>
    <row r="349" spans="1:10" x14ac:dyDescent="0.25">
      <c r="A349" s="28">
        <v>45069</v>
      </c>
      <c r="B349" s="24">
        <v>9054</v>
      </c>
      <c r="C349" t="s">
        <v>184</v>
      </c>
      <c r="D349" s="29">
        <v>45069</v>
      </c>
      <c r="E349" s="24" t="s">
        <v>11</v>
      </c>
      <c r="F349" s="34">
        <v>18030.400000000001</v>
      </c>
      <c r="G349" s="32">
        <v>4507.6000000000004</v>
      </c>
      <c r="H349" s="32">
        <v>13522.8</v>
      </c>
      <c r="J349" s="41"/>
    </row>
    <row r="350" spans="1:10" x14ac:dyDescent="0.25">
      <c r="B350" s="24"/>
      <c r="C350" t="s">
        <v>185</v>
      </c>
      <c r="D350" s="25"/>
      <c r="E350" s="24"/>
      <c r="F350" s="34"/>
      <c r="H350" s="25"/>
      <c r="J350" s="41"/>
    </row>
    <row r="351" spans="1:10" x14ac:dyDescent="0.25">
      <c r="A351" s="28">
        <v>45069</v>
      </c>
      <c r="B351" s="24">
        <v>9055</v>
      </c>
      <c r="C351" t="s">
        <v>184</v>
      </c>
      <c r="D351" s="29">
        <v>45069</v>
      </c>
      <c r="E351" s="24" t="s">
        <v>11</v>
      </c>
      <c r="F351" s="34">
        <v>18030.400000000001</v>
      </c>
      <c r="G351" s="32">
        <v>4507.6000000000004</v>
      </c>
      <c r="H351" s="32">
        <v>13522.8</v>
      </c>
      <c r="J351" s="41"/>
    </row>
    <row r="352" spans="1:10" x14ac:dyDescent="0.25">
      <c r="B352" s="24"/>
      <c r="C352" t="s">
        <v>185</v>
      </c>
      <c r="D352" s="25"/>
      <c r="E352" s="24"/>
      <c r="F352" s="34"/>
      <c r="H352" s="25"/>
      <c r="J352" s="41"/>
    </row>
    <row r="353" spans="1:10" x14ac:dyDescent="0.25">
      <c r="A353" s="28">
        <v>45069</v>
      </c>
      <c r="B353" s="24">
        <v>9056</v>
      </c>
      <c r="C353" t="s">
        <v>186</v>
      </c>
      <c r="D353" s="29">
        <v>45069</v>
      </c>
      <c r="E353" s="24" t="s">
        <v>187</v>
      </c>
      <c r="F353" s="34">
        <v>123782</v>
      </c>
      <c r="G353" s="32">
        <v>30945.5</v>
      </c>
      <c r="H353" s="32">
        <v>92835.5</v>
      </c>
      <c r="J353" s="41"/>
    </row>
    <row r="354" spans="1:10" x14ac:dyDescent="0.25">
      <c r="A354" s="28">
        <v>45069</v>
      </c>
      <c r="B354" s="24">
        <v>9057</v>
      </c>
      <c r="C354" t="s">
        <v>188</v>
      </c>
      <c r="D354" s="29">
        <v>45069</v>
      </c>
      <c r="E354" s="24" t="s">
        <v>187</v>
      </c>
      <c r="F354" s="34">
        <v>20650</v>
      </c>
      <c r="G354" s="32">
        <v>5162.5</v>
      </c>
      <c r="H354" s="32">
        <v>15487.5</v>
      </c>
      <c r="J354" s="41"/>
    </row>
    <row r="355" spans="1:10" x14ac:dyDescent="0.25">
      <c r="B355" s="24"/>
      <c r="C355" s="25"/>
      <c r="D355" s="25"/>
      <c r="E355" s="4"/>
      <c r="F355" s="37"/>
      <c r="H355" s="25"/>
    </row>
    <row r="356" spans="1:10" x14ac:dyDescent="0.25">
      <c r="B356" s="24"/>
      <c r="C356" s="25"/>
      <c r="D356" s="25"/>
      <c r="E356" s="4" t="s">
        <v>58</v>
      </c>
      <c r="F356" s="37">
        <f>SUM(F326:F354)</f>
        <v>1386793.9699999995</v>
      </c>
      <c r="G356" s="43">
        <f>SUM(G326:G355)</f>
        <v>347271.78999999986</v>
      </c>
      <c r="H356" s="43">
        <f>SUM(H326:H355)</f>
        <v>1020878.7299999996</v>
      </c>
    </row>
    <row r="357" spans="1:10" x14ac:dyDescent="0.25">
      <c r="B357" s="24"/>
      <c r="C357" s="25"/>
      <c r="D357" s="25"/>
      <c r="E357" s="24"/>
      <c r="F357" s="34"/>
      <c r="H357" s="25"/>
    </row>
    <row r="358" spans="1:10" ht="18.75" x14ac:dyDescent="0.3">
      <c r="A358" s="70" t="s">
        <v>189</v>
      </c>
      <c r="B358" s="71"/>
      <c r="C358" s="71"/>
      <c r="D358" s="71"/>
      <c r="E358" s="71"/>
      <c r="F358" s="71"/>
      <c r="G358" s="71"/>
      <c r="H358" s="72"/>
    </row>
    <row r="359" spans="1:10" x14ac:dyDescent="0.25">
      <c r="A359" s="5" t="s">
        <v>3</v>
      </c>
      <c r="B359" s="5" t="s">
        <v>4</v>
      </c>
      <c r="C359" s="5" t="s">
        <v>5</v>
      </c>
      <c r="D359" s="5" t="s">
        <v>6</v>
      </c>
      <c r="E359" s="5" t="s">
        <v>7</v>
      </c>
      <c r="F359" s="6" t="s">
        <v>8</v>
      </c>
      <c r="G359" s="6" t="s">
        <v>9</v>
      </c>
      <c r="H359" s="7">
        <f ca="1">+C410+#REF!+A359:H359</f>
        <v>0</v>
      </c>
    </row>
    <row r="360" spans="1:10" x14ac:dyDescent="0.25">
      <c r="A360" s="28">
        <v>45090</v>
      </c>
      <c r="B360" s="24">
        <v>9058</v>
      </c>
      <c r="C360" s="25" t="s">
        <v>190</v>
      </c>
      <c r="D360" s="29">
        <v>45090</v>
      </c>
      <c r="E360" s="24" t="s">
        <v>191</v>
      </c>
      <c r="F360" s="34">
        <v>293893</v>
      </c>
      <c r="G360" s="24">
        <v>73473.25</v>
      </c>
      <c r="H360" s="24">
        <v>220419.75</v>
      </c>
    </row>
    <row r="361" spans="1:10" x14ac:dyDescent="0.25">
      <c r="A361" s="28">
        <v>45090</v>
      </c>
      <c r="B361" s="24">
        <v>9059</v>
      </c>
      <c r="C361" s="25" t="s">
        <v>192</v>
      </c>
      <c r="D361" s="29">
        <v>45090</v>
      </c>
      <c r="E361" s="24" t="s">
        <v>193</v>
      </c>
      <c r="F361" s="34">
        <v>4998</v>
      </c>
      <c r="G361" s="24">
        <v>1249.5</v>
      </c>
      <c r="H361" s="24">
        <v>3748.5</v>
      </c>
    </row>
    <row r="362" spans="1:10" x14ac:dyDescent="0.25">
      <c r="A362" s="28">
        <v>45091</v>
      </c>
      <c r="B362" s="24">
        <v>9060</v>
      </c>
      <c r="C362" s="25" t="s">
        <v>194</v>
      </c>
      <c r="D362" s="29">
        <v>45091</v>
      </c>
      <c r="E362" s="24" t="s">
        <v>195</v>
      </c>
      <c r="F362" s="34">
        <v>83000</v>
      </c>
      <c r="G362" s="1">
        <v>20750</v>
      </c>
      <c r="H362" s="24">
        <v>62250</v>
      </c>
    </row>
    <row r="363" spans="1:10" x14ac:dyDescent="0.25">
      <c r="B363" s="24"/>
      <c r="C363" s="25" t="s">
        <v>196</v>
      </c>
      <c r="D363" s="25"/>
      <c r="E363" s="24"/>
      <c r="F363" s="34"/>
      <c r="H363" s="25"/>
    </row>
    <row r="364" spans="1:10" x14ac:dyDescent="0.25">
      <c r="B364" s="24"/>
      <c r="C364" s="25" t="s">
        <v>197</v>
      </c>
      <c r="D364" s="25"/>
      <c r="E364" s="24"/>
      <c r="F364" s="34"/>
      <c r="H364" s="25"/>
    </row>
    <row r="365" spans="1:10" x14ac:dyDescent="0.25">
      <c r="A365" s="28">
        <v>45091</v>
      </c>
      <c r="B365" s="24">
        <v>9061</v>
      </c>
      <c r="C365" s="25" t="s">
        <v>198</v>
      </c>
      <c r="D365" s="29">
        <v>45091</v>
      </c>
      <c r="E365" s="24" t="s">
        <v>195</v>
      </c>
      <c r="F365" s="34">
        <v>19800</v>
      </c>
      <c r="G365" s="1">
        <v>4950</v>
      </c>
      <c r="H365" s="24">
        <v>14850</v>
      </c>
    </row>
    <row r="366" spans="1:10" x14ac:dyDescent="0.25">
      <c r="B366" s="24"/>
      <c r="C366" s="25" t="s">
        <v>199</v>
      </c>
      <c r="D366" s="25"/>
      <c r="E366" s="24"/>
      <c r="F366" s="34"/>
      <c r="H366" s="25"/>
    </row>
    <row r="367" spans="1:10" x14ac:dyDescent="0.25">
      <c r="A367" s="28">
        <v>45091</v>
      </c>
      <c r="B367" s="24">
        <v>9062</v>
      </c>
      <c r="C367" s="25" t="s">
        <v>200</v>
      </c>
      <c r="D367" s="29">
        <v>45091</v>
      </c>
      <c r="E367" s="24" t="s">
        <v>201</v>
      </c>
      <c r="F367" s="34">
        <v>24850</v>
      </c>
      <c r="G367" s="24">
        <v>6212.5</v>
      </c>
      <c r="H367" s="24">
        <v>18637.5</v>
      </c>
    </row>
    <row r="368" spans="1:10" x14ac:dyDescent="0.25">
      <c r="A368" s="28">
        <v>45091</v>
      </c>
      <c r="B368" s="24">
        <v>9063</v>
      </c>
      <c r="C368" s="25" t="s">
        <v>200</v>
      </c>
      <c r="D368" s="29">
        <v>45091</v>
      </c>
      <c r="E368" s="24" t="s">
        <v>201</v>
      </c>
      <c r="F368" s="34">
        <v>24850</v>
      </c>
      <c r="G368" s="24">
        <v>6212.5</v>
      </c>
      <c r="H368" s="24">
        <v>18637.5</v>
      </c>
    </row>
    <row r="369" spans="1:8" x14ac:dyDescent="0.25">
      <c r="A369" s="28">
        <v>45098</v>
      </c>
      <c r="B369" s="24">
        <v>9064</v>
      </c>
      <c r="C369" s="25" t="s">
        <v>202</v>
      </c>
      <c r="D369" s="29">
        <v>45098</v>
      </c>
      <c r="E369" s="24" t="s">
        <v>203</v>
      </c>
      <c r="F369" s="34">
        <v>28800</v>
      </c>
      <c r="G369" s="24">
        <v>7200</v>
      </c>
      <c r="H369" s="24">
        <v>21600</v>
      </c>
    </row>
    <row r="370" spans="1:8" x14ac:dyDescent="0.25">
      <c r="A370" s="28">
        <v>45098</v>
      </c>
      <c r="B370" s="24">
        <v>9065</v>
      </c>
      <c r="C370" s="25" t="s">
        <v>202</v>
      </c>
      <c r="D370" s="29">
        <v>45098</v>
      </c>
      <c r="E370" s="24" t="s">
        <v>203</v>
      </c>
      <c r="F370" s="34">
        <v>28800</v>
      </c>
      <c r="G370" s="24">
        <v>7200</v>
      </c>
      <c r="H370" s="24">
        <v>21600</v>
      </c>
    </row>
    <row r="371" spans="1:8" x14ac:dyDescent="0.25">
      <c r="A371" s="28">
        <v>45098</v>
      </c>
      <c r="B371" s="24">
        <v>9066</v>
      </c>
      <c r="C371" s="25" t="s">
        <v>202</v>
      </c>
      <c r="D371" s="29">
        <v>45098</v>
      </c>
      <c r="E371" s="24" t="s">
        <v>203</v>
      </c>
      <c r="F371" s="34">
        <v>28800</v>
      </c>
      <c r="G371" s="24">
        <v>7200</v>
      </c>
      <c r="H371" s="24">
        <v>21600</v>
      </c>
    </row>
    <row r="372" spans="1:8" x14ac:dyDescent="0.25">
      <c r="A372" s="28">
        <v>45098</v>
      </c>
      <c r="B372" s="24">
        <v>9067</v>
      </c>
      <c r="C372" s="25" t="s">
        <v>202</v>
      </c>
      <c r="D372" s="29">
        <v>45098</v>
      </c>
      <c r="E372" s="24" t="s">
        <v>203</v>
      </c>
      <c r="F372" s="34">
        <v>28800</v>
      </c>
      <c r="G372" s="24">
        <v>7200</v>
      </c>
      <c r="H372" s="24">
        <v>21600</v>
      </c>
    </row>
    <row r="373" spans="1:8" x14ac:dyDescent="0.25">
      <c r="A373" s="28">
        <v>45098</v>
      </c>
      <c r="B373" s="24">
        <v>9068</v>
      </c>
      <c r="C373" s="25" t="s">
        <v>202</v>
      </c>
      <c r="D373" s="29">
        <v>45098</v>
      </c>
      <c r="E373" s="24" t="s">
        <v>203</v>
      </c>
      <c r="F373" s="34">
        <v>28800</v>
      </c>
      <c r="G373" s="24">
        <v>7200</v>
      </c>
      <c r="H373" s="24">
        <v>21600</v>
      </c>
    </row>
    <row r="374" spans="1:8" x14ac:dyDescent="0.25">
      <c r="A374" s="28">
        <v>45098</v>
      </c>
      <c r="B374" s="24">
        <v>9069</v>
      </c>
      <c r="C374" s="25" t="s">
        <v>204</v>
      </c>
      <c r="D374" s="29">
        <v>45098</v>
      </c>
      <c r="E374" s="24" t="s">
        <v>124</v>
      </c>
      <c r="F374" s="34">
        <v>57629</v>
      </c>
      <c r="G374" s="24">
        <v>14407.25</v>
      </c>
      <c r="H374" s="24">
        <v>43221.75</v>
      </c>
    </row>
    <row r="375" spans="1:8" x14ac:dyDescent="0.25">
      <c r="A375" s="28">
        <v>45104</v>
      </c>
      <c r="B375" s="24">
        <v>9070</v>
      </c>
      <c r="C375" s="25" t="s">
        <v>205</v>
      </c>
      <c r="D375" s="29">
        <v>45104</v>
      </c>
      <c r="E375" s="24" t="s">
        <v>11</v>
      </c>
      <c r="F375" s="34">
        <v>65225.35</v>
      </c>
      <c r="G375" s="24">
        <v>16306.33</v>
      </c>
      <c r="H375" s="24">
        <v>48919.01</v>
      </c>
    </row>
    <row r="376" spans="1:8" x14ac:dyDescent="0.25">
      <c r="A376" s="28">
        <v>45105</v>
      </c>
      <c r="B376" s="24">
        <v>9071</v>
      </c>
      <c r="C376" s="25" t="s">
        <v>206</v>
      </c>
      <c r="D376" s="29">
        <v>45105</v>
      </c>
      <c r="E376" s="24" t="s">
        <v>11</v>
      </c>
      <c r="F376" s="34">
        <v>68172.929999999993</v>
      </c>
      <c r="G376" s="24">
        <v>17043.23</v>
      </c>
      <c r="H376" s="24">
        <v>51129.69</v>
      </c>
    </row>
    <row r="377" spans="1:8" x14ac:dyDescent="0.25">
      <c r="A377" s="28">
        <v>45105</v>
      </c>
      <c r="B377" s="24">
        <v>9072</v>
      </c>
      <c r="C377" s="25" t="s">
        <v>206</v>
      </c>
      <c r="D377" s="29">
        <v>45105</v>
      </c>
      <c r="E377" s="24" t="s">
        <v>11</v>
      </c>
      <c r="F377" s="34">
        <v>68172.929999999993</v>
      </c>
      <c r="G377" s="24">
        <v>17043.23</v>
      </c>
      <c r="H377" s="24">
        <v>51129.69</v>
      </c>
    </row>
    <row r="378" spans="1:8" x14ac:dyDescent="0.25">
      <c r="A378" s="28">
        <v>45105</v>
      </c>
      <c r="B378" s="24">
        <v>9073</v>
      </c>
      <c r="C378" s="25" t="s">
        <v>207</v>
      </c>
      <c r="D378" s="29">
        <v>45105</v>
      </c>
      <c r="E378" s="24" t="s">
        <v>11</v>
      </c>
      <c r="F378" s="34">
        <v>182884.23</v>
      </c>
      <c r="G378" s="24">
        <v>45721.05</v>
      </c>
      <c r="H378" s="24">
        <v>137163.17000000001</v>
      </c>
    </row>
    <row r="379" spans="1:8" x14ac:dyDescent="0.25">
      <c r="A379" s="28">
        <v>45107</v>
      </c>
      <c r="B379" s="24">
        <v>9074</v>
      </c>
      <c r="C379" s="25" t="s">
        <v>208</v>
      </c>
      <c r="D379" s="29">
        <v>45107</v>
      </c>
      <c r="E379" s="24" t="s">
        <v>209</v>
      </c>
      <c r="F379" s="34">
        <v>2296000</v>
      </c>
      <c r="G379" s="24">
        <v>574000</v>
      </c>
      <c r="H379" s="24">
        <v>1722000</v>
      </c>
    </row>
    <row r="380" spans="1:8" x14ac:dyDescent="0.25">
      <c r="A380" s="28">
        <v>45107</v>
      </c>
      <c r="B380" s="24">
        <v>9075</v>
      </c>
      <c r="C380" s="25" t="s">
        <v>210</v>
      </c>
      <c r="D380" s="29">
        <v>45107</v>
      </c>
      <c r="E380" s="24" t="s">
        <v>193</v>
      </c>
      <c r="F380" s="34">
        <v>31203.95</v>
      </c>
      <c r="G380" s="24">
        <v>7800.75</v>
      </c>
      <c r="H380" s="24">
        <v>23402.25</v>
      </c>
    </row>
    <row r="381" spans="1:8" x14ac:dyDescent="0.25">
      <c r="B381" s="24"/>
      <c r="C381" s="25"/>
      <c r="D381" s="25"/>
      <c r="E381" s="24"/>
      <c r="F381" s="34"/>
      <c r="H381" s="25"/>
    </row>
    <row r="382" spans="1:8" s="44" customFormat="1" x14ac:dyDescent="0.25">
      <c r="B382" s="4"/>
      <c r="E382" s="4" t="s">
        <v>58</v>
      </c>
      <c r="F382" s="37">
        <f>SUM(F360:F381)</f>
        <v>3364679.39</v>
      </c>
      <c r="G382" s="44">
        <f>SUM(G360:G381)</f>
        <v>841169.59000000008</v>
      </c>
      <c r="H382" s="44">
        <f>SUM(H360:H381)</f>
        <v>2523508.81</v>
      </c>
    </row>
    <row r="383" spans="1:8" x14ac:dyDescent="0.25">
      <c r="B383" s="24"/>
      <c r="C383" s="25"/>
      <c r="D383" s="25"/>
      <c r="E383" s="24"/>
      <c r="F383" s="34"/>
      <c r="H383" s="25"/>
    </row>
    <row r="385" spans="1:8" ht="18.75" x14ac:dyDescent="0.3">
      <c r="A385" s="70" t="s">
        <v>211</v>
      </c>
      <c r="B385" s="71"/>
      <c r="C385" s="71"/>
      <c r="D385" s="71"/>
      <c r="E385" s="71"/>
      <c r="F385" s="71"/>
      <c r="G385" s="71"/>
      <c r="H385" s="72"/>
    </row>
    <row r="386" spans="1:8" x14ac:dyDescent="0.25">
      <c r="A386" s="5" t="s">
        <v>3</v>
      </c>
      <c r="B386" s="5" t="s">
        <v>4</v>
      </c>
      <c r="C386" s="5" t="s">
        <v>5</v>
      </c>
      <c r="D386" s="5" t="s">
        <v>6</v>
      </c>
      <c r="E386" s="5" t="s">
        <v>7</v>
      </c>
      <c r="F386" s="6" t="s">
        <v>8</v>
      </c>
      <c r="G386" s="6" t="s">
        <v>9</v>
      </c>
      <c r="H386" s="7">
        <f ca="1">+C437+#REF!+A386:H386</f>
        <v>0</v>
      </c>
    </row>
    <row r="387" spans="1:8" x14ac:dyDescent="0.25">
      <c r="A387" s="28">
        <v>45114</v>
      </c>
      <c r="B387">
        <v>9076</v>
      </c>
      <c r="C387" t="s">
        <v>212</v>
      </c>
      <c r="D387" s="28">
        <v>45114</v>
      </c>
      <c r="E387" t="s">
        <v>213</v>
      </c>
      <c r="F387" s="23">
        <v>1944</v>
      </c>
      <c r="G387" s="52">
        <f>F387*25%</f>
        <v>486</v>
      </c>
      <c r="H387" s="52">
        <f>F387-G387</f>
        <v>1458</v>
      </c>
    </row>
    <row r="388" spans="1:8" x14ac:dyDescent="0.25">
      <c r="A388" s="28">
        <v>45114</v>
      </c>
      <c r="B388">
        <v>9077</v>
      </c>
      <c r="C388" t="s">
        <v>212</v>
      </c>
      <c r="D388" s="28">
        <v>45114</v>
      </c>
      <c r="E388" t="s">
        <v>213</v>
      </c>
      <c r="F388" s="23">
        <v>1944</v>
      </c>
      <c r="G388" s="52">
        <f t="shared" ref="G388:G425" si="14">F388*25%</f>
        <v>486</v>
      </c>
      <c r="H388" s="52">
        <f t="shared" ref="H388:H425" si="15">F388-G388</f>
        <v>1458</v>
      </c>
    </row>
    <row r="389" spans="1:8" x14ac:dyDescent="0.25">
      <c r="A389" s="28">
        <v>45114</v>
      </c>
      <c r="B389">
        <v>9078</v>
      </c>
      <c r="C389" t="s">
        <v>212</v>
      </c>
      <c r="D389" s="28">
        <v>45114</v>
      </c>
      <c r="E389" t="s">
        <v>213</v>
      </c>
      <c r="F389" s="23">
        <v>1944</v>
      </c>
      <c r="G389" s="52">
        <f t="shared" si="14"/>
        <v>486</v>
      </c>
      <c r="H389" s="52">
        <f t="shared" si="15"/>
        <v>1458</v>
      </c>
    </row>
    <row r="390" spans="1:8" x14ac:dyDescent="0.25">
      <c r="A390" s="28">
        <v>45114</v>
      </c>
      <c r="B390">
        <v>9079</v>
      </c>
      <c r="C390" t="s">
        <v>212</v>
      </c>
      <c r="D390" s="28">
        <v>45114</v>
      </c>
      <c r="E390" t="s">
        <v>213</v>
      </c>
      <c r="F390" s="23">
        <v>1944</v>
      </c>
      <c r="G390" s="52">
        <f t="shared" si="14"/>
        <v>486</v>
      </c>
      <c r="H390" s="52">
        <f t="shared" si="15"/>
        <v>1458</v>
      </c>
    </row>
    <row r="391" spans="1:8" x14ac:dyDescent="0.25">
      <c r="A391" s="28">
        <v>45114</v>
      </c>
      <c r="B391">
        <v>9080</v>
      </c>
      <c r="C391" t="s">
        <v>212</v>
      </c>
      <c r="D391" s="28">
        <v>45114</v>
      </c>
      <c r="E391" t="s">
        <v>213</v>
      </c>
      <c r="F391" s="23">
        <v>1944</v>
      </c>
      <c r="G391" s="52">
        <f t="shared" si="14"/>
        <v>486</v>
      </c>
      <c r="H391" s="52">
        <f t="shared" si="15"/>
        <v>1458</v>
      </c>
    </row>
    <row r="392" spans="1:8" x14ac:dyDescent="0.25">
      <c r="A392" s="28">
        <v>45114</v>
      </c>
      <c r="B392">
        <v>9081</v>
      </c>
      <c r="C392" t="s">
        <v>212</v>
      </c>
      <c r="D392" s="28">
        <v>45114</v>
      </c>
      <c r="E392" t="s">
        <v>213</v>
      </c>
      <c r="F392" s="23">
        <v>1944</v>
      </c>
      <c r="G392" s="52">
        <f t="shared" si="14"/>
        <v>486</v>
      </c>
      <c r="H392" s="52">
        <f t="shared" si="15"/>
        <v>1458</v>
      </c>
    </row>
    <row r="393" spans="1:8" x14ac:dyDescent="0.25">
      <c r="A393" s="28">
        <v>45114</v>
      </c>
      <c r="B393">
        <v>9082</v>
      </c>
      <c r="C393" t="s">
        <v>212</v>
      </c>
      <c r="D393" s="28">
        <v>45114</v>
      </c>
      <c r="E393" t="s">
        <v>213</v>
      </c>
      <c r="F393" s="23">
        <v>1944</v>
      </c>
      <c r="G393" s="52">
        <f t="shared" si="14"/>
        <v>486</v>
      </c>
      <c r="H393" s="52">
        <f t="shared" si="15"/>
        <v>1458</v>
      </c>
    </row>
    <row r="394" spans="1:8" x14ac:dyDescent="0.25">
      <c r="A394" s="28">
        <v>45114</v>
      </c>
      <c r="B394">
        <v>9083</v>
      </c>
      <c r="C394" t="s">
        <v>212</v>
      </c>
      <c r="D394" s="28">
        <v>45114</v>
      </c>
      <c r="E394" t="s">
        <v>213</v>
      </c>
      <c r="F394" s="23">
        <v>1944</v>
      </c>
      <c r="G394" s="52">
        <f t="shared" si="14"/>
        <v>486</v>
      </c>
      <c r="H394" s="52">
        <f t="shared" si="15"/>
        <v>1458</v>
      </c>
    </row>
    <row r="395" spans="1:8" x14ac:dyDescent="0.25">
      <c r="A395" s="28">
        <v>45114</v>
      </c>
      <c r="B395">
        <v>9084</v>
      </c>
      <c r="C395" t="s">
        <v>214</v>
      </c>
      <c r="D395" s="28">
        <v>45114</v>
      </c>
      <c r="E395" t="s">
        <v>213</v>
      </c>
      <c r="F395" s="23">
        <v>4175</v>
      </c>
      <c r="G395" s="52">
        <f t="shared" si="14"/>
        <v>1043.75</v>
      </c>
      <c r="H395" s="52">
        <f t="shared" si="15"/>
        <v>3131.25</v>
      </c>
    </row>
    <row r="396" spans="1:8" x14ac:dyDescent="0.25">
      <c r="A396" s="28">
        <v>45114</v>
      </c>
      <c r="B396">
        <v>9085</v>
      </c>
      <c r="C396" t="s">
        <v>214</v>
      </c>
      <c r="D396" s="28">
        <v>45114</v>
      </c>
      <c r="E396" t="s">
        <v>213</v>
      </c>
      <c r="F396" s="23">
        <v>4175</v>
      </c>
      <c r="G396" s="52">
        <f t="shared" si="14"/>
        <v>1043.75</v>
      </c>
      <c r="H396" s="52">
        <f t="shared" si="15"/>
        <v>3131.25</v>
      </c>
    </row>
    <row r="397" spans="1:8" x14ac:dyDescent="0.25">
      <c r="A397" s="28">
        <v>45120</v>
      </c>
      <c r="B397">
        <v>9086</v>
      </c>
      <c r="C397" t="s">
        <v>215</v>
      </c>
      <c r="D397" s="28">
        <v>45120</v>
      </c>
      <c r="E397" t="s">
        <v>216</v>
      </c>
      <c r="F397" s="23">
        <v>108466.1</v>
      </c>
      <c r="G397" s="52">
        <f t="shared" si="14"/>
        <v>27116.525000000001</v>
      </c>
      <c r="H397" s="52">
        <f t="shared" si="15"/>
        <v>81349.575000000012</v>
      </c>
    </row>
    <row r="398" spans="1:8" x14ac:dyDescent="0.25">
      <c r="A398" s="28">
        <v>45120</v>
      </c>
      <c r="B398">
        <v>9087</v>
      </c>
      <c r="C398" t="s">
        <v>215</v>
      </c>
      <c r="D398" s="28">
        <v>45120</v>
      </c>
      <c r="E398" t="s">
        <v>216</v>
      </c>
      <c r="F398" s="23">
        <v>108466.1</v>
      </c>
      <c r="G398" s="52">
        <f t="shared" si="14"/>
        <v>27116.525000000001</v>
      </c>
      <c r="H398" s="52">
        <f t="shared" si="15"/>
        <v>81349.575000000012</v>
      </c>
    </row>
    <row r="399" spans="1:8" x14ac:dyDescent="0.25">
      <c r="A399" s="28">
        <v>45120</v>
      </c>
      <c r="B399">
        <v>9088</v>
      </c>
      <c r="C399" t="s">
        <v>217</v>
      </c>
      <c r="D399" s="28">
        <v>45120</v>
      </c>
      <c r="E399" t="s">
        <v>216</v>
      </c>
      <c r="F399" s="23">
        <v>84728.81</v>
      </c>
      <c r="G399" s="52">
        <f t="shared" si="14"/>
        <v>21182.202499999999</v>
      </c>
      <c r="H399" s="52">
        <f t="shared" si="15"/>
        <v>63546.607499999998</v>
      </c>
    </row>
    <row r="400" spans="1:8" x14ac:dyDescent="0.25">
      <c r="A400" s="28">
        <v>45120</v>
      </c>
      <c r="B400">
        <v>9089</v>
      </c>
      <c r="C400" t="s">
        <v>218</v>
      </c>
      <c r="D400" s="28">
        <v>45120</v>
      </c>
      <c r="E400" t="s">
        <v>216</v>
      </c>
      <c r="F400" s="23">
        <v>12737.29</v>
      </c>
      <c r="G400" s="52">
        <f t="shared" si="14"/>
        <v>3184.3225000000002</v>
      </c>
      <c r="H400" s="52">
        <f t="shared" si="15"/>
        <v>9552.9675000000007</v>
      </c>
    </row>
    <row r="401" spans="1:8" x14ac:dyDescent="0.25">
      <c r="A401" s="28">
        <v>45120</v>
      </c>
      <c r="B401">
        <v>9089</v>
      </c>
      <c r="C401" t="s">
        <v>218</v>
      </c>
      <c r="D401" s="28">
        <v>45120</v>
      </c>
      <c r="E401" t="s">
        <v>216</v>
      </c>
      <c r="F401" s="23">
        <v>12737.29</v>
      </c>
      <c r="G401" s="52">
        <f t="shared" si="14"/>
        <v>3184.3225000000002</v>
      </c>
      <c r="H401" s="52">
        <f t="shared" si="15"/>
        <v>9552.9675000000007</v>
      </c>
    </row>
    <row r="402" spans="1:8" x14ac:dyDescent="0.25">
      <c r="A402" s="28">
        <v>45120</v>
      </c>
      <c r="B402">
        <v>9090</v>
      </c>
      <c r="C402" t="s">
        <v>219</v>
      </c>
      <c r="D402" s="28">
        <v>45120</v>
      </c>
      <c r="E402" t="s">
        <v>216</v>
      </c>
      <c r="F402" s="23">
        <v>59406.78</v>
      </c>
      <c r="G402" s="52">
        <f t="shared" si="14"/>
        <v>14851.695</v>
      </c>
      <c r="H402" s="52">
        <f t="shared" si="15"/>
        <v>44555.084999999999</v>
      </c>
    </row>
    <row r="403" spans="1:8" x14ac:dyDescent="0.25">
      <c r="A403" s="28"/>
      <c r="C403" t="s">
        <v>220</v>
      </c>
      <c r="G403" s="52">
        <f t="shared" si="14"/>
        <v>0</v>
      </c>
      <c r="H403" s="52">
        <f t="shared" si="15"/>
        <v>0</v>
      </c>
    </row>
    <row r="404" spans="1:8" x14ac:dyDescent="0.25">
      <c r="A404" s="28">
        <v>45120</v>
      </c>
      <c r="B404">
        <v>9091</v>
      </c>
      <c r="C404" t="s">
        <v>221</v>
      </c>
      <c r="D404" s="28">
        <v>45120</v>
      </c>
      <c r="E404" t="s">
        <v>216</v>
      </c>
      <c r="F404" s="23">
        <v>5508.47</v>
      </c>
      <c r="G404" s="52">
        <f t="shared" si="14"/>
        <v>1377.1175000000001</v>
      </c>
      <c r="H404" s="52">
        <f t="shared" si="15"/>
        <v>4131.3525</v>
      </c>
    </row>
    <row r="405" spans="1:8" x14ac:dyDescent="0.25">
      <c r="A405" s="28">
        <v>45120</v>
      </c>
      <c r="B405">
        <v>9092</v>
      </c>
      <c r="C405" t="s">
        <v>222</v>
      </c>
      <c r="D405" s="28">
        <v>45120</v>
      </c>
      <c r="E405" t="s">
        <v>216</v>
      </c>
      <c r="F405" s="23">
        <v>55847.46</v>
      </c>
      <c r="G405" s="52">
        <f t="shared" si="14"/>
        <v>13961.865</v>
      </c>
      <c r="H405" s="52">
        <f t="shared" si="15"/>
        <v>41885.595000000001</v>
      </c>
    </row>
    <row r="406" spans="1:8" x14ac:dyDescent="0.25">
      <c r="A406" s="28">
        <v>45120</v>
      </c>
      <c r="B406">
        <v>9093</v>
      </c>
      <c r="C406" t="s">
        <v>223</v>
      </c>
      <c r="D406" s="28">
        <v>45120</v>
      </c>
      <c r="E406" t="s">
        <v>216</v>
      </c>
      <c r="F406" s="23">
        <v>92372.88</v>
      </c>
      <c r="G406" s="52">
        <f t="shared" si="14"/>
        <v>23093.22</v>
      </c>
      <c r="H406" s="52">
        <f t="shared" si="15"/>
        <v>69279.66</v>
      </c>
    </row>
    <row r="407" spans="1:8" x14ac:dyDescent="0.25">
      <c r="A407" s="28">
        <v>45120</v>
      </c>
      <c r="B407">
        <v>9094</v>
      </c>
      <c r="C407" t="s">
        <v>224</v>
      </c>
      <c r="D407" s="28">
        <v>45120</v>
      </c>
      <c r="E407" t="s">
        <v>11</v>
      </c>
      <c r="F407" s="23">
        <v>1573.25</v>
      </c>
      <c r="G407" s="52">
        <f t="shared" si="14"/>
        <v>393.3125</v>
      </c>
      <c r="H407" s="52">
        <f t="shared" si="15"/>
        <v>1179.9375</v>
      </c>
    </row>
    <row r="408" spans="1:8" x14ac:dyDescent="0.25">
      <c r="A408" s="28">
        <v>45125</v>
      </c>
      <c r="B408">
        <v>9095</v>
      </c>
      <c r="C408" t="s">
        <v>227</v>
      </c>
      <c r="D408" s="28">
        <v>45125</v>
      </c>
      <c r="E408" t="s">
        <v>216</v>
      </c>
      <c r="F408" s="23">
        <v>1164</v>
      </c>
      <c r="G408" s="52">
        <f t="shared" si="14"/>
        <v>291</v>
      </c>
      <c r="H408" s="52">
        <f t="shared" si="15"/>
        <v>873</v>
      </c>
    </row>
    <row r="409" spans="1:8" x14ac:dyDescent="0.25">
      <c r="A409" s="28">
        <v>45131</v>
      </c>
      <c r="B409">
        <v>9096</v>
      </c>
      <c r="C409" t="s">
        <v>225</v>
      </c>
      <c r="D409" s="28">
        <v>45131</v>
      </c>
      <c r="E409" t="s">
        <v>11</v>
      </c>
      <c r="F409" s="23">
        <v>16040.35</v>
      </c>
      <c r="G409" s="52">
        <f t="shared" si="14"/>
        <v>4010.0875000000001</v>
      </c>
      <c r="H409" s="52">
        <f t="shared" si="15"/>
        <v>12030.262500000001</v>
      </c>
    </row>
    <row r="410" spans="1:8" x14ac:dyDescent="0.25">
      <c r="A410" s="28">
        <v>45131</v>
      </c>
      <c r="B410">
        <v>9097</v>
      </c>
      <c r="C410" t="s">
        <v>226</v>
      </c>
      <c r="D410" s="28">
        <v>45131</v>
      </c>
      <c r="E410" t="s">
        <v>11</v>
      </c>
      <c r="F410" s="23">
        <v>18896.400000000001</v>
      </c>
      <c r="G410" s="52">
        <f t="shared" si="14"/>
        <v>4724.1000000000004</v>
      </c>
      <c r="H410" s="52">
        <f t="shared" si="15"/>
        <v>14172.300000000001</v>
      </c>
    </row>
    <row r="411" spans="1:8" x14ac:dyDescent="0.25">
      <c r="A411" s="28">
        <v>45131</v>
      </c>
      <c r="B411">
        <v>9098</v>
      </c>
      <c r="C411" t="s">
        <v>228</v>
      </c>
      <c r="D411" s="28">
        <v>45131</v>
      </c>
      <c r="E411" t="s">
        <v>193</v>
      </c>
      <c r="F411" s="23">
        <v>40395</v>
      </c>
      <c r="G411" s="52">
        <f t="shared" si="14"/>
        <v>10098.75</v>
      </c>
      <c r="H411" s="52">
        <f t="shared" si="15"/>
        <v>30296.25</v>
      </c>
    </row>
    <row r="412" spans="1:8" x14ac:dyDescent="0.25">
      <c r="A412" s="28">
        <v>45132</v>
      </c>
      <c r="B412">
        <v>9099</v>
      </c>
      <c r="C412" t="s">
        <v>229</v>
      </c>
      <c r="D412" s="28">
        <v>45132</v>
      </c>
      <c r="E412" t="s">
        <v>203</v>
      </c>
      <c r="F412" s="23">
        <v>6330.8</v>
      </c>
      <c r="G412" s="52">
        <f t="shared" si="14"/>
        <v>1582.7</v>
      </c>
      <c r="H412" s="52">
        <f t="shared" si="15"/>
        <v>4748.1000000000004</v>
      </c>
    </row>
    <row r="413" spans="1:8" x14ac:dyDescent="0.25">
      <c r="A413" s="28">
        <v>45132</v>
      </c>
      <c r="B413">
        <v>9999</v>
      </c>
      <c r="C413" t="s">
        <v>229</v>
      </c>
      <c r="D413" s="28">
        <v>45132</v>
      </c>
      <c r="E413" t="s">
        <v>203</v>
      </c>
      <c r="F413" s="23">
        <v>6330.8</v>
      </c>
      <c r="G413" s="52">
        <f t="shared" si="14"/>
        <v>1582.7</v>
      </c>
      <c r="H413" s="52">
        <f t="shared" si="15"/>
        <v>4748.1000000000004</v>
      </c>
    </row>
    <row r="414" spans="1:8" x14ac:dyDescent="0.25">
      <c r="A414" s="28">
        <v>45132</v>
      </c>
      <c r="B414">
        <v>10000</v>
      </c>
      <c r="C414" t="s">
        <v>229</v>
      </c>
      <c r="D414" s="28">
        <v>45132</v>
      </c>
      <c r="E414" t="s">
        <v>203</v>
      </c>
      <c r="F414" s="23">
        <v>6330.8</v>
      </c>
      <c r="G414" s="52">
        <f t="shared" si="14"/>
        <v>1582.7</v>
      </c>
      <c r="H414" s="52">
        <f t="shared" si="15"/>
        <v>4748.1000000000004</v>
      </c>
    </row>
    <row r="415" spans="1:8" x14ac:dyDescent="0.25">
      <c r="A415" s="28">
        <v>45132</v>
      </c>
      <c r="B415">
        <v>10001</v>
      </c>
      <c r="C415" t="s">
        <v>229</v>
      </c>
      <c r="D415" s="28">
        <v>45132</v>
      </c>
      <c r="E415" t="s">
        <v>203</v>
      </c>
      <c r="F415" s="23">
        <v>6330.8</v>
      </c>
      <c r="G415" s="52">
        <f t="shared" si="14"/>
        <v>1582.7</v>
      </c>
      <c r="H415" s="52">
        <f t="shared" si="15"/>
        <v>4748.1000000000004</v>
      </c>
    </row>
    <row r="416" spans="1:8" x14ac:dyDescent="0.25">
      <c r="A416" s="28">
        <v>45132</v>
      </c>
      <c r="B416">
        <v>10002</v>
      </c>
      <c r="C416" t="s">
        <v>229</v>
      </c>
      <c r="D416" s="28">
        <v>45132</v>
      </c>
      <c r="E416" t="s">
        <v>203</v>
      </c>
      <c r="F416" s="23">
        <v>6330.8</v>
      </c>
      <c r="G416" s="52">
        <f t="shared" si="14"/>
        <v>1582.7</v>
      </c>
      <c r="H416" s="52">
        <f t="shared" si="15"/>
        <v>4748.1000000000004</v>
      </c>
    </row>
    <row r="417" spans="1:8" x14ac:dyDescent="0.25">
      <c r="A417" s="28">
        <v>45132</v>
      </c>
      <c r="B417">
        <v>10002</v>
      </c>
      <c r="C417" t="s">
        <v>229</v>
      </c>
      <c r="D417" s="28">
        <v>45132</v>
      </c>
      <c r="E417" t="s">
        <v>203</v>
      </c>
      <c r="F417" s="23">
        <v>6330.8</v>
      </c>
      <c r="G417" s="52">
        <f t="shared" si="14"/>
        <v>1582.7</v>
      </c>
      <c r="H417" s="52">
        <f t="shared" si="15"/>
        <v>4748.1000000000004</v>
      </c>
    </row>
    <row r="418" spans="1:8" x14ac:dyDescent="0.25">
      <c r="A418" s="28">
        <v>45132</v>
      </c>
      <c r="B418">
        <v>10003</v>
      </c>
      <c r="C418" t="s">
        <v>229</v>
      </c>
      <c r="D418" s="28">
        <v>45132</v>
      </c>
      <c r="E418" t="s">
        <v>203</v>
      </c>
      <c r="F418" s="23">
        <v>6330.8</v>
      </c>
      <c r="G418" s="52">
        <f t="shared" si="14"/>
        <v>1582.7</v>
      </c>
      <c r="H418" s="52">
        <f t="shared" si="15"/>
        <v>4748.1000000000004</v>
      </c>
    </row>
    <row r="419" spans="1:8" x14ac:dyDescent="0.25">
      <c r="A419" s="28">
        <v>45132</v>
      </c>
      <c r="B419">
        <v>10004</v>
      </c>
      <c r="C419" t="s">
        <v>229</v>
      </c>
      <c r="D419" s="28">
        <v>45132</v>
      </c>
      <c r="E419" t="s">
        <v>203</v>
      </c>
      <c r="F419" s="23">
        <v>6330.8</v>
      </c>
      <c r="G419" s="52">
        <f t="shared" si="14"/>
        <v>1582.7</v>
      </c>
      <c r="H419" s="52">
        <f t="shared" si="15"/>
        <v>4748.1000000000004</v>
      </c>
    </row>
    <row r="420" spans="1:8" x14ac:dyDescent="0.25">
      <c r="A420" s="28">
        <v>45132</v>
      </c>
      <c r="B420">
        <v>10005</v>
      </c>
      <c r="C420" t="s">
        <v>229</v>
      </c>
      <c r="D420" s="28">
        <v>45132</v>
      </c>
      <c r="E420" t="s">
        <v>203</v>
      </c>
      <c r="F420" s="23">
        <v>6330.8</v>
      </c>
      <c r="G420" s="52">
        <f t="shared" si="14"/>
        <v>1582.7</v>
      </c>
      <c r="H420" s="52">
        <f t="shared" si="15"/>
        <v>4748.1000000000004</v>
      </c>
    </row>
    <row r="421" spans="1:8" x14ac:dyDescent="0.25">
      <c r="A421" s="28">
        <v>45132</v>
      </c>
      <c r="B421">
        <v>10006</v>
      </c>
      <c r="C421" t="s">
        <v>229</v>
      </c>
      <c r="D421" s="28">
        <v>45132</v>
      </c>
      <c r="E421" t="s">
        <v>203</v>
      </c>
      <c r="F421" s="23">
        <v>6330.8</v>
      </c>
      <c r="G421" s="52">
        <f t="shared" si="14"/>
        <v>1582.7</v>
      </c>
      <c r="H421" s="52">
        <f t="shared" si="15"/>
        <v>4748.1000000000004</v>
      </c>
    </row>
    <row r="422" spans="1:8" x14ac:dyDescent="0.25">
      <c r="A422" s="28">
        <v>45132</v>
      </c>
      <c r="B422">
        <v>10007</v>
      </c>
      <c r="C422" t="s">
        <v>229</v>
      </c>
      <c r="D422" s="28">
        <v>45132</v>
      </c>
      <c r="E422" t="s">
        <v>203</v>
      </c>
      <c r="F422" s="23">
        <v>6330.8</v>
      </c>
      <c r="G422" s="52">
        <f t="shared" si="14"/>
        <v>1582.7</v>
      </c>
      <c r="H422" s="52">
        <f t="shared" si="15"/>
        <v>4748.1000000000004</v>
      </c>
    </row>
    <row r="423" spans="1:8" x14ac:dyDescent="0.25">
      <c r="A423" s="28">
        <v>45132</v>
      </c>
      <c r="B423">
        <v>10008</v>
      </c>
      <c r="C423" t="s">
        <v>229</v>
      </c>
      <c r="D423" s="28">
        <v>45132</v>
      </c>
      <c r="E423" t="s">
        <v>203</v>
      </c>
      <c r="F423" s="23">
        <v>6330.8</v>
      </c>
      <c r="G423" s="52">
        <f t="shared" si="14"/>
        <v>1582.7</v>
      </c>
      <c r="H423" s="52">
        <f t="shared" si="15"/>
        <v>4748.1000000000004</v>
      </c>
    </row>
    <row r="424" spans="1:8" x14ac:dyDescent="0.25">
      <c r="A424" s="28">
        <v>45132</v>
      </c>
      <c r="B424">
        <v>10009</v>
      </c>
      <c r="C424" t="s">
        <v>230</v>
      </c>
      <c r="D424" s="28">
        <v>45132</v>
      </c>
      <c r="E424" t="s">
        <v>231</v>
      </c>
      <c r="F424" s="23">
        <v>156000</v>
      </c>
      <c r="G424" s="52">
        <f t="shared" si="14"/>
        <v>39000</v>
      </c>
      <c r="H424" s="52">
        <f t="shared" si="15"/>
        <v>117000</v>
      </c>
    </row>
    <row r="425" spans="1:8" x14ac:dyDescent="0.25">
      <c r="A425" s="28">
        <v>45132</v>
      </c>
      <c r="B425">
        <v>10009</v>
      </c>
      <c r="C425" t="s">
        <v>230</v>
      </c>
      <c r="D425" s="28">
        <v>45132</v>
      </c>
      <c r="E425" t="s">
        <v>231</v>
      </c>
      <c r="F425" s="23">
        <v>156000</v>
      </c>
      <c r="G425" s="52">
        <f t="shared" si="14"/>
        <v>39000</v>
      </c>
      <c r="H425" s="52">
        <f t="shared" si="15"/>
        <v>117000</v>
      </c>
    </row>
    <row r="427" spans="1:8" x14ac:dyDescent="0.25">
      <c r="E427" t="s">
        <v>58</v>
      </c>
      <c r="F427" s="21">
        <f>SUM(F387:F426)</f>
        <v>1030211.7800000005</v>
      </c>
      <c r="G427" s="27">
        <f>SUM(G387:G426)</f>
        <v>257552.94500000012</v>
      </c>
      <c r="H427" s="27">
        <f>SUM(H387:H426)</f>
        <v>772658.83499999973</v>
      </c>
    </row>
    <row r="430" spans="1:8" ht="18.75" x14ac:dyDescent="0.3">
      <c r="A430" s="70" t="s">
        <v>211</v>
      </c>
      <c r="B430" s="71"/>
      <c r="C430" s="71"/>
      <c r="D430" s="71"/>
      <c r="E430" s="71"/>
      <c r="F430" s="71"/>
      <c r="G430" s="71"/>
      <c r="H430" s="72"/>
    </row>
    <row r="431" spans="1:8" x14ac:dyDescent="0.25">
      <c r="A431" s="5" t="s">
        <v>3</v>
      </c>
      <c r="B431" s="5" t="s">
        <v>4</v>
      </c>
      <c r="C431" s="5" t="s">
        <v>5</v>
      </c>
      <c r="D431" s="5" t="s">
        <v>6</v>
      </c>
      <c r="E431" s="5" t="s">
        <v>7</v>
      </c>
      <c r="F431" s="6" t="s">
        <v>8</v>
      </c>
      <c r="G431" s="6" t="s">
        <v>9</v>
      </c>
      <c r="H431" s="7">
        <f ca="1">+C483+#REF!+A431:H431</f>
        <v>0</v>
      </c>
    </row>
    <row r="432" spans="1:8" x14ac:dyDescent="0.25">
      <c r="A432" s="28">
        <v>45139</v>
      </c>
      <c r="B432">
        <v>10010</v>
      </c>
      <c r="C432" t="s">
        <v>232</v>
      </c>
      <c r="D432" s="28">
        <v>45139</v>
      </c>
      <c r="E432" t="s">
        <v>233</v>
      </c>
      <c r="F432" s="23">
        <v>1381600</v>
      </c>
      <c r="G432" s="52">
        <f>F432*25%</f>
        <v>345400</v>
      </c>
      <c r="H432" s="52">
        <f>F432-G432</f>
        <v>1036200</v>
      </c>
    </row>
    <row r="433" spans="1:8" x14ac:dyDescent="0.25">
      <c r="A433" s="28">
        <v>45139</v>
      </c>
      <c r="B433">
        <v>10011</v>
      </c>
      <c r="C433" t="s">
        <v>234</v>
      </c>
      <c r="D433" s="28">
        <v>45139</v>
      </c>
      <c r="E433" t="s">
        <v>233</v>
      </c>
      <c r="F433" s="23">
        <v>744800</v>
      </c>
      <c r="G433" s="52">
        <f t="shared" ref="G433:G454" si="16">F433*25%</f>
        <v>186200</v>
      </c>
      <c r="H433" s="52">
        <f t="shared" ref="H433:H454" si="17">F433-G433</f>
        <v>558600</v>
      </c>
    </row>
    <row r="434" spans="1:8" x14ac:dyDescent="0.25">
      <c r="A434" s="28"/>
      <c r="C434" t="s">
        <v>235</v>
      </c>
      <c r="G434" s="52">
        <f t="shared" si="16"/>
        <v>0</v>
      </c>
      <c r="H434" s="52">
        <f t="shared" si="17"/>
        <v>0</v>
      </c>
    </row>
    <row r="435" spans="1:8" x14ac:dyDescent="0.25">
      <c r="A435" s="28">
        <v>45139</v>
      </c>
      <c r="B435">
        <v>10012</v>
      </c>
      <c r="C435" t="s">
        <v>236</v>
      </c>
      <c r="D435" s="28">
        <v>45139</v>
      </c>
      <c r="E435" t="s">
        <v>233</v>
      </c>
      <c r="F435" s="23">
        <v>367824.24</v>
      </c>
      <c r="G435" s="52">
        <f t="shared" si="16"/>
        <v>91956.06</v>
      </c>
      <c r="H435" s="52">
        <f t="shared" si="17"/>
        <v>275868.18</v>
      </c>
    </row>
    <row r="436" spans="1:8" x14ac:dyDescent="0.25">
      <c r="A436" s="28">
        <v>45139</v>
      </c>
      <c r="B436">
        <v>10013</v>
      </c>
      <c r="C436" t="s">
        <v>237</v>
      </c>
      <c r="D436" s="47">
        <v>45139</v>
      </c>
      <c r="E436" t="s">
        <v>233</v>
      </c>
      <c r="F436" s="23">
        <v>241312.5</v>
      </c>
      <c r="G436" s="52">
        <f t="shared" si="16"/>
        <v>60328.125</v>
      </c>
      <c r="H436" s="52">
        <f t="shared" si="17"/>
        <v>180984.375</v>
      </c>
    </row>
    <row r="437" spans="1:8" x14ac:dyDescent="0.25">
      <c r="A437" s="28">
        <v>45139</v>
      </c>
      <c r="B437">
        <v>10014</v>
      </c>
      <c r="C437" t="s">
        <v>238</v>
      </c>
      <c r="D437" s="28">
        <v>45139</v>
      </c>
      <c r="E437" t="s">
        <v>233</v>
      </c>
      <c r="F437" s="23">
        <v>200491.2</v>
      </c>
      <c r="G437" s="52">
        <f t="shared" si="16"/>
        <v>50122.8</v>
      </c>
      <c r="H437" s="52">
        <f t="shared" si="17"/>
        <v>150368.40000000002</v>
      </c>
    </row>
    <row r="438" spans="1:8" x14ac:dyDescent="0.25">
      <c r="A438" s="28">
        <v>45140</v>
      </c>
      <c r="B438">
        <v>10015</v>
      </c>
      <c r="C438" t="s">
        <v>239</v>
      </c>
      <c r="D438" s="28">
        <v>45140</v>
      </c>
      <c r="E438" t="s">
        <v>233</v>
      </c>
      <c r="F438" s="23">
        <v>58060.800000000003</v>
      </c>
      <c r="G438" s="52">
        <f t="shared" si="16"/>
        <v>14515.2</v>
      </c>
      <c r="H438" s="52">
        <f t="shared" si="17"/>
        <v>43545.600000000006</v>
      </c>
    </row>
    <row r="439" spans="1:8" x14ac:dyDescent="0.25">
      <c r="A439" s="28">
        <v>45140</v>
      </c>
      <c r="B439">
        <v>10016</v>
      </c>
      <c r="C439" t="s">
        <v>240</v>
      </c>
      <c r="D439" s="28">
        <v>45140</v>
      </c>
      <c r="E439" t="s">
        <v>241</v>
      </c>
      <c r="F439" s="23">
        <v>16700</v>
      </c>
      <c r="G439" s="52">
        <f t="shared" si="16"/>
        <v>4175</v>
      </c>
      <c r="H439" s="52">
        <f t="shared" si="17"/>
        <v>12525</v>
      </c>
    </row>
    <row r="440" spans="1:8" x14ac:dyDescent="0.25">
      <c r="A440" s="28">
        <v>45140</v>
      </c>
      <c r="B440">
        <v>10017</v>
      </c>
      <c r="C440" t="s">
        <v>240</v>
      </c>
      <c r="D440" s="28">
        <v>45140</v>
      </c>
      <c r="E440" t="s">
        <v>241</v>
      </c>
      <c r="F440" s="23">
        <v>16700</v>
      </c>
      <c r="G440" s="52">
        <f t="shared" si="16"/>
        <v>4175</v>
      </c>
      <c r="H440" s="52">
        <f t="shared" si="17"/>
        <v>12525</v>
      </c>
    </row>
    <row r="441" spans="1:8" x14ac:dyDescent="0.25">
      <c r="A441" s="28">
        <v>45140</v>
      </c>
      <c r="B441">
        <v>10018</v>
      </c>
      <c r="C441" t="s">
        <v>242</v>
      </c>
      <c r="D441" s="28">
        <v>45140</v>
      </c>
      <c r="E441" t="s">
        <v>241</v>
      </c>
      <c r="F441" s="23">
        <v>13360</v>
      </c>
      <c r="G441" s="52">
        <f t="shared" si="16"/>
        <v>3340</v>
      </c>
      <c r="H441" s="52">
        <f t="shared" si="17"/>
        <v>10020</v>
      </c>
    </row>
    <row r="442" spans="1:8" x14ac:dyDescent="0.25">
      <c r="A442" s="28">
        <v>45140</v>
      </c>
      <c r="B442">
        <v>10019</v>
      </c>
      <c r="C442" t="s">
        <v>242</v>
      </c>
      <c r="D442" s="28">
        <v>45140</v>
      </c>
      <c r="E442" t="s">
        <v>241</v>
      </c>
      <c r="F442" s="23">
        <v>13360</v>
      </c>
      <c r="G442" s="52">
        <f t="shared" si="16"/>
        <v>3340</v>
      </c>
      <c r="H442" s="52">
        <f t="shared" si="17"/>
        <v>10020</v>
      </c>
    </row>
    <row r="443" spans="1:8" x14ac:dyDescent="0.25">
      <c r="A443" s="28">
        <v>45142</v>
      </c>
      <c r="B443">
        <v>10020</v>
      </c>
      <c r="C443" t="s">
        <v>243</v>
      </c>
      <c r="D443" s="28">
        <v>45142</v>
      </c>
      <c r="E443" t="s">
        <v>244</v>
      </c>
      <c r="F443" s="23">
        <v>38900</v>
      </c>
      <c r="G443" s="52">
        <f t="shared" si="16"/>
        <v>9725</v>
      </c>
      <c r="H443" s="52">
        <f t="shared" si="17"/>
        <v>29175</v>
      </c>
    </row>
    <row r="444" spans="1:8" x14ac:dyDescent="0.25">
      <c r="A444" s="28">
        <v>45146</v>
      </c>
      <c r="B444">
        <v>10021</v>
      </c>
      <c r="C444" t="s">
        <v>245</v>
      </c>
      <c r="D444" s="28">
        <v>45146</v>
      </c>
      <c r="E444" t="s">
        <v>246</v>
      </c>
      <c r="F444" s="23">
        <v>26720</v>
      </c>
      <c r="G444" s="52">
        <f t="shared" si="16"/>
        <v>6680</v>
      </c>
      <c r="H444" s="52">
        <f t="shared" si="17"/>
        <v>20040</v>
      </c>
    </row>
    <row r="445" spans="1:8" x14ac:dyDescent="0.25">
      <c r="A445" s="28">
        <v>45146</v>
      </c>
      <c r="B445">
        <v>10022</v>
      </c>
      <c r="C445" t="s">
        <v>245</v>
      </c>
      <c r="D445" s="28">
        <v>45146</v>
      </c>
      <c r="E445" t="s">
        <v>246</v>
      </c>
      <c r="F445" s="23">
        <v>26720</v>
      </c>
      <c r="G445" s="52">
        <f t="shared" si="16"/>
        <v>6680</v>
      </c>
      <c r="H445" s="52">
        <f t="shared" si="17"/>
        <v>20040</v>
      </c>
    </row>
    <row r="446" spans="1:8" x14ac:dyDescent="0.25">
      <c r="A446" s="28">
        <v>45146</v>
      </c>
      <c r="B446">
        <v>10023</v>
      </c>
      <c r="C446" t="s">
        <v>247</v>
      </c>
      <c r="D446" s="28">
        <v>45146</v>
      </c>
      <c r="E446" t="s">
        <v>246</v>
      </c>
      <c r="F446" s="23">
        <v>14667.61</v>
      </c>
      <c r="G446" s="52">
        <f t="shared" si="16"/>
        <v>3666.9025000000001</v>
      </c>
      <c r="H446" s="52">
        <f t="shared" si="17"/>
        <v>11000.7075</v>
      </c>
    </row>
    <row r="447" spans="1:8" x14ac:dyDescent="0.25">
      <c r="A447" s="28">
        <v>45146</v>
      </c>
      <c r="B447">
        <v>10024</v>
      </c>
      <c r="C447" t="s">
        <v>247</v>
      </c>
      <c r="D447" s="28">
        <v>45146</v>
      </c>
      <c r="E447" t="s">
        <v>246</v>
      </c>
      <c r="F447" s="23">
        <v>14667.61</v>
      </c>
      <c r="G447" s="52">
        <f t="shared" si="16"/>
        <v>3666.9025000000001</v>
      </c>
      <c r="H447" s="52">
        <f t="shared" si="17"/>
        <v>11000.7075</v>
      </c>
    </row>
    <row r="448" spans="1:8" x14ac:dyDescent="0.25">
      <c r="A448" s="28">
        <v>45163</v>
      </c>
      <c r="B448">
        <v>10025</v>
      </c>
      <c r="C448" t="s">
        <v>248</v>
      </c>
      <c r="D448" s="28">
        <v>45163</v>
      </c>
      <c r="E448" t="s">
        <v>249</v>
      </c>
      <c r="F448" s="23">
        <v>15300</v>
      </c>
      <c r="G448" s="52">
        <f t="shared" si="16"/>
        <v>3825</v>
      </c>
      <c r="H448" s="52">
        <f t="shared" si="17"/>
        <v>11475</v>
      </c>
    </row>
    <row r="449" spans="1:8" x14ac:dyDescent="0.25">
      <c r="A449" s="28">
        <v>45163</v>
      </c>
      <c r="B449">
        <v>10026</v>
      </c>
      <c r="C449" t="s">
        <v>248</v>
      </c>
      <c r="D449" s="28">
        <v>45163</v>
      </c>
      <c r="E449" t="s">
        <v>249</v>
      </c>
      <c r="F449" s="23">
        <v>15300</v>
      </c>
      <c r="G449" s="52">
        <f t="shared" si="16"/>
        <v>3825</v>
      </c>
      <c r="H449" s="52">
        <f t="shared" si="17"/>
        <v>11475</v>
      </c>
    </row>
    <row r="450" spans="1:8" x14ac:dyDescent="0.25">
      <c r="A450" s="28">
        <v>45163</v>
      </c>
      <c r="B450">
        <v>10027</v>
      </c>
      <c r="C450" t="s">
        <v>248</v>
      </c>
      <c r="D450" s="28">
        <v>45163</v>
      </c>
      <c r="E450" t="s">
        <v>249</v>
      </c>
      <c r="F450" s="23">
        <v>15300</v>
      </c>
      <c r="G450" s="52">
        <f t="shared" si="16"/>
        <v>3825</v>
      </c>
      <c r="H450" s="52">
        <f t="shared" si="17"/>
        <v>11475</v>
      </c>
    </row>
    <row r="451" spans="1:8" x14ac:dyDescent="0.25">
      <c r="A451" s="28">
        <v>45163</v>
      </c>
      <c r="B451">
        <v>10028</v>
      </c>
      <c r="C451" t="s">
        <v>248</v>
      </c>
      <c r="D451" s="28">
        <v>45163</v>
      </c>
      <c r="E451" t="s">
        <v>249</v>
      </c>
      <c r="F451" s="23">
        <v>15300</v>
      </c>
      <c r="G451" s="52">
        <f t="shared" si="16"/>
        <v>3825</v>
      </c>
      <c r="H451" s="52">
        <f t="shared" si="17"/>
        <v>11475</v>
      </c>
    </row>
    <row r="452" spans="1:8" x14ac:dyDescent="0.25">
      <c r="A452" s="28">
        <v>45163</v>
      </c>
      <c r="B452">
        <v>10029</v>
      </c>
      <c r="C452" t="s">
        <v>248</v>
      </c>
      <c r="D452" s="28">
        <v>45163</v>
      </c>
      <c r="E452" t="s">
        <v>249</v>
      </c>
      <c r="F452" s="23">
        <v>15300</v>
      </c>
      <c r="G452" s="52">
        <f t="shared" si="16"/>
        <v>3825</v>
      </c>
      <c r="H452" s="52">
        <f t="shared" si="17"/>
        <v>11475</v>
      </c>
    </row>
    <row r="453" spans="1:8" x14ac:dyDescent="0.25">
      <c r="A453" s="28">
        <v>45163</v>
      </c>
      <c r="B453">
        <v>10030</v>
      </c>
      <c r="C453" t="s">
        <v>248</v>
      </c>
      <c r="D453" s="28">
        <v>45163</v>
      </c>
      <c r="E453" t="s">
        <v>249</v>
      </c>
      <c r="F453" s="23">
        <v>15300</v>
      </c>
      <c r="G453" s="52">
        <f t="shared" si="16"/>
        <v>3825</v>
      </c>
      <c r="H453" s="52">
        <f t="shared" si="17"/>
        <v>11475</v>
      </c>
    </row>
    <row r="454" spans="1:8" x14ac:dyDescent="0.25">
      <c r="A454" s="28">
        <v>45163</v>
      </c>
      <c r="B454">
        <v>10031</v>
      </c>
      <c r="C454" t="s">
        <v>250</v>
      </c>
      <c r="D454" s="28">
        <v>45163</v>
      </c>
      <c r="E454" t="s">
        <v>231</v>
      </c>
      <c r="F454" s="23">
        <v>6930</v>
      </c>
      <c r="G454" s="52">
        <f t="shared" si="16"/>
        <v>1732.5</v>
      </c>
      <c r="H454" s="52">
        <f t="shared" si="17"/>
        <v>5197.5</v>
      </c>
    </row>
    <row r="456" spans="1:8" x14ac:dyDescent="0.25">
      <c r="E456" t="s">
        <v>58</v>
      </c>
      <c r="F456" s="21">
        <f>SUM(F432:F455)</f>
        <v>3274613.96</v>
      </c>
      <c r="G456" s="27">
        <f>SUM(G432:G455)</f>
        <v>818653.49</v>
      </c>
      <c r="H456" s="27">
        <f>SUM(H432:H455)</f>
        <v>2455960.4700000002</v>
      </c>
    </row>
  </sheetData>
  <mergeCells count="10">
    <mergeCell ref="A385:H385"/>
    <mergeCell ref="A430:H430"/>
    <mergeCell ref="A324:H324"/>
    <mergeCell ref="A358:H358"/>
    <mergeCell ref="A1:H4"/>
    <mergeCell ref="C6:H6"/>
    <mergeCell ref="C8:H8"/>
    <mergeCell ref="A111:H111"/>
    <mergeCell ref="A171:H171"/>
    <mergeCell ref="A251:H25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5"/>
  <sheetViews>
    <sheetView tabSelected="1" topLeftCell="A496" zoomScale="70" zoomScaleNormal="70" workbookViewId="0">
      <selection activeCell="F317" sqref="F315:F317"/>
    </sheetView>
  </sheetViews>
  <sheetFormatPr baseColWidth="10" defaultRowHeight="15" x14ac:dyDescent="0.25"/>
  <cols>
    <col min="1" max="1" width="13.28515625" customWidth="1"/>
    <col min="3" max="3" width="77.85546875" customWidth="1"/>
    <col min="4" max="4" width="14.140625" customWidth="1"/>
    <col min="5" max="5" width="28.5703125" style="55" customWidth="1"/>
    <col min="6" max="6" width="18.85546875" customWidth="1"/>
    <col min="7" max="7" width="15.85546875" customWidth="1"/>
    <col min="8" max="8" width="19.140625" customWidth="1"/>
  </cols>
  <sheetData>
    <row r="1" spans="1:8" x14ac:dyDescent="0.25">
      <c r="A1" s="73"/>
      <c r="B1" s="73"/>
      <c r="C1" s="73"/>
      <c r="D1" s="73"/>
      <c r="E1" s="73"/>
      <c r="F1" s="73"/>
      <c r="G1" s="73"/>
      <c r="H1" s="73"/>
    </row>
    <row r="2" spans="1:8" x14ac:dyDescent="0.25">
      <c r="A2" s="73"/>
      <c r="B2" s="73"/>
      <c r="C2" s="73"/>
      <c r="D2" s="73"/>
      <c r="E2" s="73"/>
      <c r="F2" s="73"/>
      <c r="G2" s="73"/>
      <c r="H2" s="73"/>
    </row>
    <row r="3" spans="1:8" x14ac:dyDescent="0.25">
      <c r="A3" s="73"/>
      <c r="B3" s="73"/>
      <c r="C3" s="73"/>
      <c r="D3" s="73"/>
      <c r="E3" s="73"/>
      <c r="F3" s="73"/>
      <c r="G3" s="73"/>
      <c r="H3" s="73"/>
    </row>
    <row r="4" spans="1:8" x14ac:dyDescent="0.25">
      <c r="A4" s="73"/>
      <c r="B4" s="73"/>
      <c r="C4" s="73"/>
      <c r="D4" s="73"/>
      <c r="E4" s="73"/>
      <c r="F4" s="73"/>
      <c r="G4" s="73"/>
      <c r="H4" s="73"/>
    </row>
    <row r="5" spans="1:8" x14ac:dyDescent="0.25">
      <c r="A5" s="48"/>
      <c r="B5" s="48"/>
      <c r="C5" s="48"/>
      <c r="D5" s="48"/>
      <c r="E5" s="48"/>
      <c r="F5" s="34"/>
      <c r="G5" s="48"/>
      <c r="H5" s="48"/>
    </row>
    <row r="6" spans="1:8" ht="15.75" x14ac:dyDescent="0.25">
      <c r="A6" s="2"/>
      <c r="B6" s="2"/>
      <c r="C6" s="74" t="s">
        <v>0</v>
      </c>
      <c r="D6" s="74"/>
      <c r="E6" s="74"/>
      <c r="F6" s="74"/>
      <c r="G6" s="74"/>
      <c r="H6" s="74"/>
    </row>
    <row r="7" spans="1:8" ht="15.75" x14ac:dyDescent="0.25">
      <c r="A7" s="2"/>
      <c r="B7" s="2"/>
      <c r="C7" s="49"/>
      <c r="D7" s="49"/>
      <c r="E7" s="49"/>
      <c r="F7" s="45"/>
      <c r="G7" s="49"/>
      <c r="H7" s="49"/>
    </row>
    <row r="8" spans="1:8" x14ac:dyDescent="0.25">
      <c r="A8" s="2"/>
      <c r="B8" s="2"/>
      <c r="C8" s="75" t="s">
        <v>1</v>
      </c>
      <c r="D8" s="75"/>
      <c r="E8" s="75"/>
      <c r="F8" s="75"/>
      <c r="G8" s="75"/>
      <c r="H8" s="75"/>
    </row>
    <row r="9" spans="1:8" x14ac:dyDescent="0.25">
      <c r="A9" s="2"/>
      <c r="B9" s="2"/>
      <c r="C9" s="50"/>
      <c r="D9" s="50"/>
      <c r="E9" s="50"/>
      <c r="F9" s="50"/>
      <c r="G9" s="50"/>
      <c r="H9" s="50"/>
    </row>
    <row r="10" spans="1:8" x14ac:dyDescent="0.25">
      <c r="A10" s="2"/>
      <c r="B10" s="2"/>
      <c r="C10" s="50"/>
      <c r="D10" s="50"/>
      <c r="E10" s="50"/>
      <c r="F10" s="50"/>
      <c r="G10" s="50"/>
      <c r="H10" s="50"/>
    </row>
    <row r="11" spans="1:8" x14ac:dyDescent="0.25">
      <c r="A11" s="2"/>
      <c r="B11" s="2"/>
      <c r="C11" s="50"/>
      <c r="D11" s="50"/>
      <c r="E11" s="50"/>
      <c r="F11" s="50"/>
      <c r="G11" s="50"/>
      <c r="H11" s="50"/>
    </row>
    <row r="12" spans="1:8" ht="18.75" x14ac:dyDescent="0.3">
      <c r="A12" s="2"/>
      <c r="B12" s="2"/>
      <c r="C12" s="53" t="s">
        <v>211</v>
      </c>
      <c r="D12" s="50"/>
      <c r="E12" s="50"/>
      <c r="F12" s="50"/>
      <c r="G12" s="50"/>
      <c r="H12" s="50"/>
    </row>
    <row r="13" spans="1:8" x14ac:dyDescent="0.25">
      <c r="A13" s="5" t="s">
        <v>3</v>
      </c>
      <c r="B13" s="5" t="s">
        <v>4</v>
      </c>
      <c r="C13" s="5" t="s">
        <v>5</v>
      </c>
      <c r="D13" s="5" t="s">
        <v>6</v>
      </c>
      <c r="E13" s="54" t="s">
        <v>7</v>
      </c>
      <c r="F13" s="6" t="s">
        <v>8</v>
      </c>
      <c r="G13" s="6" t="s">
        <v>9</v>
      </c>
      <c r="H13" s="7">
        <f ca="1">+C63+#REF!+A13:H13</f>
        <v>0</v>
      </c>
    </row>
    <row r="14" spans="1:8" x14ac:dyDescent="0.25">
      <c r="A14" s="28">
        <v>45114</v>
      </c>
      <c r="B14">
        <v>9076</v>
      </c>
      <c r="C14" t="s">
        <v>212</v>
      </c>
      <c r="D14" s="28">
        <v>45114</v>
      </c>
      <c r="E14" s="55" t="s">
        <v>213</v>
      </c>
      <c r="F14" s="23">
        <v>1944</v>
      </c>
      <c r="G14" s="52">
        <f>F14*25%</f>
        <v>486</v>
      </c>
      <c r="H14" s="52">
        <f>F14-G14</f>
        <v>1458</v>
      </c>
    </row>
    <row r="15" spans="1:8" x14ac:dyDescent="0.25">
      <c r="A15" s="28">
        <v>45114</v>
      </c>
      <c r="B15">
        <v>9077</v>
      </c>
      <c r="C15" t="s">
        <v>212</v>
      </c>
      <c r="D15" s="28">
        <v>45114</v>
      </c>
      <c r="E15" s="55" t="s">
        <v>213</v>
      </c>
      <c r="F15" s="23">
        <v>1944</v>
      </c>
      <c r="G15" s="52">
        <f t="shared" ref="G15:G51" si="0">F15*25%</f>
        <v>486</v>
      </c>
      <c r="H15" s="52">
        <f t="shared" ref="H15:H51" si="1">F15-G15</f>
        <v>1458</v>
      </c>
    </row>
    <row r="16" spans="1:8" x14ac:dyDescent="0.25">
      <c r="A16" s="28">
        <v>45114</v>
      </c>
      <c r="B16">
        <v>9078</v>
      </c>
      <c r="C16" t="s">
        <v>212</v>
      </c>
      <c r="D16" s="28">
        <v>45114</v>
      </c>
      <c r="E16" s="55" t="s">
        <v>213</v>
      </c>
      <c r="F16" s="23">
        <v>1944</v>
      </c>
      <c r="G16" s="52">
        <f t="shared" si="0"/>
        <v>486</v>
      </c>
      <c r="H16" s="52">
        <f t="shared" si="1"/>
        <v>1458</v>
      </c>
    </row>
    <row r="17" spans="1:8" x14ac:dyDescent="0.25">
      <c r="A17" s="28">
        <v>45114</v>
      </c>
      <c r="B17">
        <v>9079</v>
      </c>
      <c r="C17" t="s">
        <v>212</v>
      </c>
      <c r="D17" s="28">
        <v>45114</v>
      </c>
      <c r="E17" s="55" t="s">
        <v>213</v>
      </c>
      <c r="F17" s="23">
        <v>1944</v>
      </c>
      <c r="G17" s="52">
        <f t="shared" si="0"/>
        <v>486</v>
      </c>
      <c r="H17" s="52">
        <f t="shared" si="1"/>
        <v>1458</v>
      </c>
    </row>
    <row r="18" spans="1:8" x14ac:dyDescent="0.25">
      <c r="A18" s="28">
        <v>45114</v>
      </c>
      <c r="B18">
        <v>9080</v>
      </c>
      <c r="C18" t="s">
        <v>212</v>
      </c>
      <c r="D18" s="28">
        <v>45114</v>
      </c>
      <c r="E18" s="55" t="s">
        <v>213</v>
      </c>
      <c r="F18" s="23">
        <v>1944</v>
      </c>
      <c r="G18" s="52">
        <f t="shared" si="0"/>
        <v>486</v>
      </c>
      <c r="H18" s="52">
        <f t="shared" si="1"/>
        <v>1458</v>
      </c>
    </row>
    <row r="19" spans="1:8" x14ac:dyDescent="0.25">
      <c r="A19" s="28">
        <v>45114</v>
      </c>
      <c r="B19">
        <v>9081</v>
      </c>
      <c r="C19" t="s">
        <v>212</v>
      </c>
      <c r="D19" s="28">
        <v>45114</v>
      </c>
      <c r="E19" s="55" t="s">
        <v>213</v>
      </c>
      <c r="F19" s="23">
        <v>1944</v>
      </c>
      <c r="G19" s="52">
        <f t="shared" si="0"/>
        <v>486</v>
      </c>
      <c r="H19" s="52">
        <f t="shared" si="1"/>
        <v>1458</v>
      </c>
    </row>
    <row r="20" spans="1:8" x14ac:dyDescent="0.25">
      <c r="A20" s="28">
        <v>45114</v>
      </c>
      <c r="B20">
        <v>9082</v>
      </c>
      <c r="C20" t="s">
        <v>212</v>
      </c>
      <c r="D20" s="28">
        <v>45114</v>
      </c>
      <c r="E20" s="55" t="s">
        <v>213</v>
      </c>
      <c r="F20" s="23">
        <v>1944</v>
      </c>
      <c r="G20" s="52">
        <f t="shared" si="0"/>
        <v>486</v>
      </c>
      <c r="H20" s="52">
        <f t="shared" si="1"/>
        <v>1458</v>
      </c>
    </row>
    <row r="21" spans="1:8" x14ac:dyDescent="0.25">
      <c r="A21" s="28">
        <v>45114</v>
      </c>
      <c r="B21">
        <v>9083</v>
      </c>
      <c r="C21" t="s">
        <v>212</v>
      </c>
      <c r="D21" s="28">
        <v>45114</v>
      </c>
      <c r="E21" s="55" t="s">
        <v>213</v>
      </c>
      <c r="F21" s="23">
        <v>1944</v>
      </c>
      <c r="G21" s="52">
        <f t="shared" si="0"/>
        <v>486</v>
      </c>
      <c r="H21" s="52">
        <f t="shared" si="1"/>
        <v>1458</v>
      </c>
    </row>
    <row r="22" spans="1:8" x14ac:dyDescent="0.25">
      <c r="A22" s="28">
        <v>45114</v>
      </c>
      <c r="B22">
        <v>9084</v>
      </c>
      <c r="C22" t="s">
        <v>214</v>
      </c>
      <c r="D22" s="28">
        <v>45114</v>
      </c>
      <c r="E22" s="55" t="s">
        <v>213</v>
      </c>
      <c r="F22" s="23">
        <v>4175</v>
      </c>
      <c r="G22" s="52">
        <f t="shared" si="0"/>
        <v>1043.75</v>
      </c>
      <c r="H22" s="52">
        <f t="shared" si="1"/>
        <v>3131.25</v>
      </c>
    </row>
    <row r="23" spans="1:8" x14ac:dyDescent="0.25">
      <c r="A23" s="28">
        <v>45114</v>
      </c>
      <c r="B23">
        <v>9085</v>
      </c>
      <c r="C23" t="s">
        <v>214</v>
      </c>
      <c r="D23" s="28">
        <v>45114</v>
      </c>
      <c r="E23" s="55" t="s">
        <v>213</v>
      </c>
      <c r="F23" s="23">
        <v>4175</v>
      </c>
      <c r="G23" s="52">
        <f t="shared" si="0"/>
        <v>1043.75</v>
      </c>
      <c r="H23" s="52">
        <f t="shared" si="1"/>
        <v>3131.25</v>
      </c>
    </row>
    <row r="24" spans="1:8" x14ac:dyDescent="0.25">
      <c r="A24" s="28">
        <v>45120</v>
      </c>
      <c r="B24">
        <v>9086</v>
      </c>
      <c r="C24" t="s">
        <v>215</v>
      </c>
      <c r="D24" s="28">
        <v>45120</v>
      </c>
      <c r="E24" s="55" t="s">
        <v>216</v>
      </c>
      <c r="F24" s="23">
        <v>108466.1</v>
      </c>
      <c r="G24" s="52">
        <f t="shared" si="0"/>
        <v>27116.525000000001</v>
      </c>
      <c r="H24" s="52">
        <f t="shared" si="1"/>
        <v>81349.575000000012</v>
      </c>
    </row>
    <row r="25" spans="1:8" x14ac:dyDescent="0.25">
      <c r="A25" s="28">
        <v>45120</v>
      </c>
      <c r="B25">
        <v>9087</v>
      </c>
      <c r="C25" t="s">
        <v>215</v>
      </c>
      <c r="D25" s="28">
        <v>45120</v>
      </c>
      <c r="E25" s="55" t="s">
        <v>216</v>
      </c>
      <c r="F25" s="23">
        <v>108466.1</v>
      </c>
      <c r="G25" s="52">
        <f t="shared" si="0"/>
        <v>27116.525000000001</v>
      </c>
      <c r="H25" s="52">
        <f t="shared" si="1"/>
        <v>81349.575000000012</v>
      </c>
    </row>
    <row r="26" spans="1:8" x14ac:dyDescent="0.25">
      <c r="A26" s="28">
        <v>45120</v>
      </c>
      <c r="B26">
        <v>9088</v>
      </c>
      <c r="C26" t="s">
        <v>217</v>
      </c>
      <c r="D26" s="28">
        <v>45120</v>
      </c>
      <c r="E26" s="55" t="s">
        <v>216</v>
      </c>
      <c r="F26" s="23">
        <v>84728.81</v>
      </c>
      <c r="G26" s="52">
        <f t="shared" si="0"/>
        <v>21182.202499999999</v>
      </c>
      <c r="H26" s="52">
        <f t="shared" si="1"/>
        <v>63546.607499999998</v>
      </c>
    </row>
    <row r="27" spans="1:8" x14ac:dyDescent="0.25">
      <c r="A27" s="28">
        <v>45120</v>
      </c>
      <c r="B27">
        <v>9089</v>
      </c>
      <c r="C27" t="s">
        <v>218</v>
      </c>
      <c r="D27" s="28">
        <v>45120</v>
      </c>
      <c r="E27" s="55" t="s">
        <v>216</v>
      </c>
      <c r="F27" s="23">
        <v>12737.29</v>
      </c>
      <c r="G27" s="52">
        <f t="shared" si="0"/>
        <v>3184.3225000000002</v>
      </c>
      <c r="H27" s="52">
        <f t="shared" si="1"/>
        <v>9552.9675000000007</v>
      </c>
    </row>
    <row r="28" spans="1:8" x14ac:dyDescent="0.25">
      <c r="A28" s="28">
        <v>45120</v>
      </c>
      <c r="B28">
        <v>9089</v>
      </c>
      <c r="C28" t="s">
        <v>218</v>
      </c>
      <c r="D28" s="28">
        <v>45120</v>
      </c>
      <c r="E28" s="55" t="s">
        <v>216</v>
      </c>
      <c r="F28" s="23">
        <v>12737.29</v>
      </c>
      <c r="G28" s="52">
        <f t="shared" si="0"/>
        <v>3184.3225000000002</v>
      </c>
      <c r="H28" s="52">
        <f t="shared" si="1"/>
        <v>9552.9675000000007</v>
      </c>
    </row>
    <row r="29" spans="1:8" x14ac:dyDescent="0.25">
      <c r="A29" s="28">
        <v>45120</v>
      </c>
      <c r="B29">
        <v>9090</v>
      </c>
      <c r="C29" t="s">
        <v>219</v>
      </c>
      <c r="D29" s="28">
        <v>45120</v>
      </c>
      <c r="E29" s="55" t="s">
        <v>216</v>
      </c>
      <c r="F29" s="23">
        <v>59406.78</v>
      </c>
      <c r="G29" s="52">
        <f t="shared" si="0"/>
        <v>14851.695</v>
      </c>
      <c r="H29" s="52">
        <f t="shared" si="1"/>
        <v>44555.084999999999</v>
      </c>
    </row>
    <row r="30" spans="1:8" x14ac:dyDescent="0.25">
      <c r="A30" s="28">
        <v>45120</v>
      </c>
      <c r="B30">
        <v>9091</v>
      </c>
      <c r="C30" t="s">
        <v>221</v>
      </c>
      <c r="D30" s="28">
        <v>45120</v>
      </c>
      <c r="E30" s="55" t="s">
        <v>216</v>
      </c>
      <c r="F30" s="23">
        <v>5508.47</v>
      </c>
      <c r="G30" s="52">
        <f t="shared" si="0"/>
        <v>1377.1175000000001</v>
      </c>
      <c r="H30" s="52">
        <f t="shared" si="1"/>
        <v>4131.3525</v>
      </c>
    </row>
    <row r="31" spans="1:8" x14ac:dyDescent="0.25">
      <c r="A31" s="28">
        <v>45120</v>
      </c>
      <c r="B31">
        <v>9092</v>
      </c>
      <c r="C31" t="s">
        <v>222</v>
      </c>
      <c r="D31" s="28">
        <v>45120</v>
      </c>
      <c r="E31" s="55" t="s">
        <v>216</v>
      </c>
      <c r="F31" s="23">
        <v>55847.46</v>
      </c>
      <c r="G31" s="52">
        <f t="shared" si="0"/>
        <v>13961.865</v>
      </c>
      <c r="H31" s="52">
        <f t="shared" si="1"/>
        <v>41885.595000000001</v>
      </c>
    </row>
    <row r="32" spans="1:8" x14ac:dyDescent="0.25">
      <c r="A32" s="28">
        <v>45120</v>
      </c>
      <c r="B32">
        <v>9093</v>
      </c>
      <c r="C32" t="s">
        <v>223</v>
      </c>
      <c r="D32" s="28">
        <v>45120</v>
      </c>
      <c r="E32" s="55" t="s">
        <v>216</v>
      </c>
      <c r="F32" s="23">
        <v>92372.88</v>
      </c>
      <c r="G32" s="52">
        <f t="shared" si="0"/>
        <v>23093.22</v>
      </c>
      <c r="H32" s="52">
        <f t="shared" si="1"/>
        <v>69279.66</v>
      </c>
    </row>
    <row r="33" spans="1:8" x14ac:dyDescent="0.25">
      <c r="A33" s="28">
        <v>45120</v>
      </c>
      <c r="B33">
        <v>9094</v>
      </c>
      <c r="C33" t="s">
        <v>224</v>
      </c>
      <c r="D33" s="28">
        <v>45120</v>
      </c>
      <c r="E33" s="55" t="s">
        <v>11</v>
      </c>
      <c r="F33" s="23">
        <v>1573.25</v>
      </c>
      <c r="G33" s="52">
        <f t="shared" si="0"/>
        <v>393.3125</v>
      </c>
      <c r="H33" s="52">
        <f t="shared" si="1"/>
        <v>1179.9375</v>
      </c>
    </row>
    <row r="34" spans="1:8" x14ac:dyDescent="0.25">
      <c r="A34" s="28">
        <v>45125</v>
      </c>
      <c r="B34">
        <v>9095</v>
      </c>
      <c r="C34" t="s">
        <v>227</v>
      </c>
      <c r="D34" s="28">
        <v>45125</v>
      </c>
      <c r="E34" s="55" t="s">
        <v>216</v>
      </c>
      <c r="F34" s="23">
        <v>1164</v>
      </c>
      <c r="G34" s="52">
        <f t="shared" si="0"/>
        <v>291</v>
      </c>
      <c r="H34" s="52">
        <f t="shared" si="1"/>
        <v>873</v>
      </c>
    </row>
    <row r="35" spans="1:8" x14ac:dyDescent="0.25">
      <c r="A35" s="28">
        <v>45131</v>
      </c>
      <c r="B35">
        <v>9096</v>
      </c>
      <c r="C35" t="s">
        <v>225</v>
      </c>
      <c r="D35" s="28">
        <v>45131</v>
      </c>
      <c r="E35" s="55" t="s">
        <v>11</v>
      </c>
      <c r="F35" s="23">
        <v>16040.35</v>
      </c>
      <c r="G35" s="52">
        <f t="shared" si="0"/>
        <v>4010.0875000000001</v>
      </c>
      <c r="H35" s="52">
        <f t="shared" si="1"/>
        <v>12030.262500000001</v>
      </c>
    </row>
    <row r="36" spans="1:8" x14ac:dyDescent="0.25">
      <c r="A36" s="28">
        <v>45131</v>
      </c>
      <c r="B36">
        <v>9097</v>
      </c>
      <c r="C36" t="s">
        <v>226</v>
      </c>
      <c r="D36" s="28">
        <v>45131</v>
      </c>
      <c r="E36" s="55" t="s">
        <v>11</v>
      </c>
      <c r="F36" s="23">
        <v>18896.400000000001</v>
      </c>
      <c r="G36" s="52">
        <f t="shared" si="0"/>
        <v>4724.1000000000004</v>
      </c>
      <c r="H36" s="52">
        <f t="shared" si="1"/>
        <v>14172.300000000001</v>
      </c>
    </row>
    <row r="37" spans="1:8" x14ac:dyDescent="0.25">
      <c r="A37" s="28">
        <v>45131</v>
      </c>
      <c r="B37">
        <v>9098</v>
      </c>
      <c r="C37" t="s">
        <v>228</v>
      </c>
      <c r="D37" s="28">
        <v>45131</v>
      </c>
      <c r="E37" s="55" t="s">
        <v>193</v>
      </c>
      <c r="F37" s="23">
        <v>40395</v>
      </c>
      <c r="G37" s="52">
        <f t="shared" si="0"/>
        <v>10098.75</v>
      </c>
      <c r="H37" s="52">
        <f t="shared" si="1"/>
        <v>30296.25</v>
      </c>
    </row>
    <row r="38" spans="1:8" x14ac:dyDescent="0.25">
      <c r="A38" s="28">
        <v>45132</v>
      </c>
      <c r="B38">
        <v>9099</v>
      </c>
      <c r="C38" t="s">
        <v>229</v>
      </c>
      <c r="D38" s="28">
        <v>45132</v>
      </c>
      <c r="E38" s="55" t="s">
        <v>203</v>
      </c>
      <c r="F38" s="23">
        <v>6330.8</v>
      </c>
      <c r="G38" s="52">
        <f t="shared" si="0"/>
        <v>1582.7</v>
      </c>
      <c r="H38" s="52">
        <f t="shared" si="1"/>
        <v>4748.1000000000004</v>
      </c>
    </row>
    <row r="39" spans="1:8" x14ac:dyDescent="0.25">
      <c r="A39" s="28">
        <v>45132</v>
      </c>
      <c r="B39">
        <v>9999</v>
      </c>
      <c r="C39" t="s">
        <v>229</v>
      </c>
      <c r="D39" s="28">
        <v>45132</v>
      </c>
      <c r="E39" s="55" t="s">
        <v>203</v>
      </c>
      <c r="F39" s="23">
        <v>6330.8</v>
      </c>
      <c r="G39" s="52">
        <f t="shared" si="0"/>
        <v>1582.7</v>
      </c>
      <c r="H39" s="52">
        <f t="shared" si="1"/>
        <v>4748.1000000000004</v>
      </c>
    </row>
    <row r="40" spans="1:8" x14ac:dyDescent="0.25">
      <c r="A40" s="28">
        <v>45132</v>
      </c>
      <c r="B40">
        <v>10000</v>
      </c>
      <c r="C40" t="s">
        <v>229</v>
      </c>
      <c r="D40" s="28">
        <v>45132</v>
      </c>
      <c r="E40" s="55" t="s">
        <v>203</v>
      </c>
      <c r="F40" s="23">
        <v>6330.8</v>
      </c>
      <c r="G40" s="52">
        <f t="shared" si="0"/>
        <v>1582.7</v>
      </c>
      <c r="H40" s="52">
        <f t="shared" si="1"/>
        <v>4748.1000000000004</v>
      </c>
    </row>
    <row r="41" spans="1:8" x14ac:dyDescent="0.25">
      <c r="A41" s="28">
        <v>45132</v>
      </c>
      <c r="B41">
        <v>10001</v>
      </c>
      <c r="C41" t="s">
        <v>229</v>
      </c>
      <c r="D41" s="28">
        <v>45132</v>
      </c>
      <c r="E41" s="55" t="s">
        <v>203</v>
      </c>
      <c r="F41" s="23">
        <v>6330.8</v>
      </c>
      <c r="G41" s="52">
        <f t="shared" si="0"/>
        <v>1582.7</v>
      </c>
      <c r="H41" s="52">
        <f t="shared" si="1"/>
        <v>4748.1000000000004</v>
      </c>
    </row>
    <row r="42" spans="1:8" x14ac:dyDescent="0.25">
      <c r="A42" s="28">
        <v>45132</v>
      </c>
      <c r="B42">
        <v>10002</v>
      </c>
      <c r="C42" t="s">
        <v>229</v>
      </c>
      <c r="D42" s="28">
        <v>45132</v>
      </c>
      <c r="E42" s="55" t="s">
        <v>203</v>
      </c>
      <c r="F42" s="23">
        <v>6330.8</v>
      </c>
      <c r="G42" s="52">
        <f t="shared" si="0"/>
        <v>1582.7</v>
      </c>
      <c r="H42" s="52">
        <f t="shared" si="1"/>
        <v>4748.1000000000004</v>
      </c>
    </row>
    <row r="43" spans="1:8" x14ac:dyDescent="0.25">
      <c r="A43" s="28">
        <v>45132</v>
      </c>
      <c r="B43">
        <v>10002</v>
      </c>
      <c r="C43" t="s">
        <v>229</v>
      </c>
      <c r="D43" s="28">
        <v>45132</v>
      </c>
      <c r="E43" s="55" t="s">
        <v>203</v>
      </c>
      <c r="F43" s="23">
        <v>6330.8</v>
      </c>
      <c r="G43" s="52">
        <f t="shared" si="0"/>
        <v>1582.7</v>
      </c>
      <c r="H43" s="52">
        <f t="shared" si="1"/>
        <v>4748.1000000000004</v>
      </c>
    </row>
    <row r="44" spans="1:8" x14ac:dyDescent="0.25">
      <c r="A44" s="28">
        <v>45132</v>
      </c>
      <c r="B44">
        <v>10003</v>
      </c>
      <c r="C44" t="s">
        <v>229</v>
      </c>
      <c r="D44" s="28">
        <v>45132</v>
      </c>
      <c r="E44" s="55" t="s">
        <v>203</v>
      </c>
      <c r="F44" s="23">
        <v>6330.8</v>
      </c>
      <c r="G44" s="52">
        <f t="shared" si="0"/>
        <v>1582.7</v>
      </c>
      <c r="H44" s="52">
        <f t="shared" si="1"/>
        <v>4748.1000000000004</v>
      </c>
    </row>
    <row r="45" spans="1:8" x14ac:dyDescent="0.25">
      <c r="A45" s="28">
        <v>45132</v>
      </c>
      <c r="B45">
        <v>10004</v>
      </c>
      <c r="C45" t="s">
        <v>229</v>
      </c>
      <c r="D45" s="28">
        <v>45132</v>
      </c>
      <c r="E45" s="55" t="s">
        <v>203</v>
      </c>
      <c r="F45" s="23">
        <v>6330.8</v>
      </c>
      <c r="G45" s="52">
        <f t="shared" si="0"/>
        <v>1582.7</v>
      </c>
      <c r="H45" s="52">
        <f t="shared" si="1"/>
        <v>4748.1000000000004</v>
      </c>
    </row>
    <row r="46" spans="1:8" x14ac:dyDescent="0.25">
      <c r="A46" s="28">
        <v>45132</v>
      </c>
      <c r="B46">
        <v>10005</v>
      </c>
      <c r="C46" t="s">
        <v>229</v>
      </c>
      <c r="D46" s="28">
        <v>45132</v>
      </c>
      <c r="E46" s="55" t="s">
        <v>203</v>
      </c>
      <c r="F46" s="23">
        <v>6330.8</v>
      </c>
      <c r="G46" s="52">
        <f t="shared" si="0"/>
        <v>1582.7</v>
      </c>
      <c r="H46" s="52">
        <f t="shared" si="1"/>
        <v>4748.1000000000004</v>
      </c>
    </row>
    <row r="47" spans="1:8" x14ac:dyDescent="0.25">
      <c r="A47" s="28">
        <v>45132</v>
      </c>
      <c r="B47">
        <v>10006</v>
      </c>
      <c r="C47" t="s">
        <v>229</v>
      </c>
      <c r="D47" s="28">
        <v>45132</v>
      </c>
      <c r="E47" s="55" t="s">
        <v>203</v>
      </c>
      <c r="F47" s="23">
        <v>6330.8</v>
      </c>
      <c r="G47" s="52">
        <f t="shared" si="0"/>
        <v>1582.7</v>
      </c>
      <c r="H47" s="52">
        <f t="shared" si="1"/>
        <v>4748.1000000000004</v>
      </c>
    </row>
    <row r="48" spans="1:8" x14ac:dyDescent="0.25">
      <c r="A48" s="28">
        <v>45132</v>
      </c>
      <c r="B48">
        <v>10007</v>
      </c>
      <c r="C48" t="s">
        <v>229</v>
      </c>
      <c r="D48" s="28">
        <v>45132</v>
      </c>
      <c r="E48" s="55" t="s">
        <v>203</v>
      </c>
      <c r="F48" s="23">
        <v>6330.8</v>
      </c>
      <c r="G48" s="52">
        <f t="shared" si="0"/>
        <v>1582.7</v>
      </c>
      <c r="H48" s="52">
        <f t="shared" si="1"/>
        <v>4748.1000000000004</v>
      </c>
    </row>
    <row r="49" spans="1:12" x14ac:dyDescent="0.25">
      <c r="A49" s="28">
        <v>45132</v>
      </c>
      <c r="B49">
        <v>10008</v>
      </c>
      <c r="C49" t="s">
        <v>229</v>
      </c>
      <c r="D49" s="28">
        <v>45132</v>
      </c>
      <c r="E49" s="55" t="s">
        <v>203</v>
      </c>
      <c r="F49" s="23">
        <v>6330.8</v>
      </c>
      <c r="G49" s="52">
        <f t="shared" si="0"/>
        <v>1582.7</v>
      </c>
      <c r="H49" s="52">
        <f t="shared" si="1"/>
        <v>4748.1000000000004</v>
      </c>
    </row>
    <row r="50" spans="1:12" x14ac:dyDescent="0.25">
      <c r="A50" s="28">
        <v>45132</v>
      </c>
      <c r="B50">
        <v>10009</v>
      </c>
      <c r="C50" t="s">
        <v>230</v>
      </c>
      <c r="D50" s="28">
        <v>45132</v>
      </c>
      <c r="E50" s="55" t="s">
        <v>231</v>
      </c>
      <c r="F50" s="23">
        <v>156000</v>
      </c>
      <c r="G50" s="52">
        <f t="shared" si="0"/>
        <v>39000</v>
      </c>
      <c r="H50" s="52">
        <f t="shared" si="1"/>
        <v>117000</v>
      </c>
    </row>
    <row r="51" spans="1:12" x14ac:dyDescent="0.25">
      <c r="A51" s="28">
        <v>45132</v>
      </c>
      <c r="B51">
        <v>10009</v>
      </c>
      <c r="C51" t="s">
        <v>230</v>
      </c>
      <c r="D51" s="28">
        <v>45132</v>
      </c>
      <c r="E51" s="55" t="s">
        <v>231</v>
      </c>
      <c r="F51" s="23">
        <v>156000</v>
      </c>
      <c r="G51" s="52">
        <f t="shared" si="0"/>
        <v>39000</v>
      </c>
      <c r="H51" s="52">
        <f t="shared" si="1"/>
        <v>117000</v>
      </c>
    </row>
    <row r="52" spans="1:12" x14ac:dyDescent="0.25">
      <c r="F52" s="23"/>
    </row>
    <row r="53" spans="1:12" x14ac:dyDescent="0.25">
      <c r="F53" s="23"/>
    </row>
    <row r="54" spans="1:12" ht="17.25" x14ac:dyDescent="0.4">
      <c r="E54" s="56" t="s">
        <v>58</v>
      </c>
      <c r="F54" s="21">
        <f>SUM(F14:F53)</f>
        <v>1030211.7800000005</v>
      </c>
      <c r="G54" s="27">
        <f>SUM(G14:G53)</f>
        <v>257552.94500000012</v>
      </c>
      <c r="H54" s="57">
        <f>SUM(H14:H53)</f>
        <v>772658.83499999973</v>
      </c>
    </row>
    <row r="55" spans="1:12" x14ac:dyDescent="0.25">
      <c r="F55" s="23"/>
    </row>
    <row r="56" spans="1:12" ht="18.75" x14ac:dyDescent="0.3">
      <c r="A56" s="70" t="s">
        <v>251</v>
      </c>
      <c r="B56" s="71"/>
      <c r="C56" s="71"/>
      <c r="D56" s="71"/>
      <c r="E56" s="71"/>
      <c r="F56" s="71"/>
      <c r="G56" s="71"/>
      <c r="H56" s="72"/>
    </row>
    <row r="57" spans="1:12" x14ac:dyDescent="0.25">
      <c r="A57" s="5" t="s">
        <v>3</v>
      </c>
      <c r="B57" s="5" t="s">
        <v>4</v>
      </c>
      <c r="C57" s="5" t="s">
        <v>5</v>
      </c>
      <c r="D57" s="5" t="s">
        <v>6</v>
      </c>
      <c r="E57" s="54" t="s">
        <v>7</v>
      </c>
      <c r="F57" s="6" t="s">
        <v>8</v>
      </c>
      <c r="G57" s="6" t="s">
        <v>9</v>
      </c>
      <c r="H57" s="7">
        <f ca="1">+C110+#REF!+A57:H57</f>
        <v>0</v>
      </c>
    </row>
    <row r="58" spans="1:12" x14ac:dyDescent="0.25">
      <c r="A58" s="28">
        <v>45139</v>
      </c>
      <c r="B58">
        <v>10010</v>
      </c>
      <c r="C58" t="s">
        <v>232</v>
      </c>
      <c r="D58" s="28">
        <v>45139</v>
      </c>
      <c r="E58" s="55" t="s">
        <v>233</v>
      </c>
      <c r="F58" s="23">
        <v>1381600</v>
      </c>
      <c r="G58" s="52">
        <f>F58*25%</f>
        <v>345400</v>
      </c>
      <c r="H58" s="52">
        <f>F58-G58</f>
        <v>1036200</v>
      </c>
      <c r="I58" s="52"/>
      <c r="J58" s="52"/>
      <c r="K58" s="52"/>
      <c r="L58" s="52"/>
    </row>
    <row r="59" spans="1:12" x14ac:dyDescent="0.25">
      <c r="A59" s="28">
        <v>45139</v>
      </c>
      <c r="B59">
        <v>10011</v>
      </c>
      <c r="C59" t="s">
        <v>234</v>
      </c>
      <c r="D59" s="28">
        <v>45139</v>
      </c>
      <c r="E59" s="55" t="s">
        <v>233</v>
      </c>
      <c r="F59" s="23">
        <v>744800</v>
      </c>
      <c r="G59" s="52">
        <f t="shared" ref="G59:G81" si="2">F59*25%</f>
        <v>186200</v>
      </c>
      <c r="H59" s="52">
        <f t="shared" ref="H59:H80" si="3">F59-G59</f>
        <v>558600</v>
      </c>
    </row>
    <row r="60" spans="1:12" x14ac:dyDescent="0.25">
      <c r="A60" s="28"/>
      <c r="C60" t="s">
        <v>235</v>
      </c>
      <c r="F60" s="23"/>
      <c r="G60" s="52">
        <f t="shared" si="2"/>
        <v>0</v>
      </c>
      <c r="H60" s="52">
        <f t="shared" si="3"/>
        <v>0</v>
      </c>
    </row>
    <row r="61" spans="1:12" x14ac:dyDescent="0.25">
      <c r="A61" s="28">
        <v>45139</v>
      </c>
      <c r="B61">
        <v>10012</v>
      </c>
      <c r="C61" t="s">
        <v>236</v>
      </c>
      <c r="D61" s="28">
        <v>45139</v>
      </c>
      <c r="E61" s="55" t="s">
        <v>233</v>
      </c>
      <c r="F61" s="23">
        <v>367824.24</v>
      </c>
      <c r="G61" s="52">
        <f t="shared" si="2"/>
        <v>91956.06</v>
      </c>
      <c r="H61" s="52">
        <f t="shared" si="3"/>
        <v>275868.18</v>
      </c>
    </row>
    <row r="62" spans="1:12" x14ac:dyDescent="0.25">
      <c r="A62" s="28">
        <v>45139</v>
      </c>
      <c r="B62">
        <v>10013</v>
      </c>
      <c r="C62" t="s">
        <v>237</v>
      </c>
      <c r="D62" s="47">
        <v>45139</v>
      </c>
      <c r="E62" s="55" t="s">
        <v>233</v>
      </c>
      <c r="F62" s="23">
        <v>241312.5</v>
      </c>
      <c r="G62" s="52">
        <f t="shared" si="2"/>
        <v>60328.125</v>
      </c>
      <c r="H62" s="52">
        <f t="shared" si="3"/>
        <v>180984.375</v>
      </c>
    </row>
    <row r="63" spans="1:12" x14ac:dyDescent="0.25">
      <c r="A63" s="28">
        <v>45139</v>
      </c>
      <c r="B63">
        <v>10014</v>
      </c>
      <c r="C63" t="s">
        <v>238</v>
      </c>
      <c r="D63" s="28">
        <v>45139</v>
      </c>
      <c r="E63" s="55" t="s">
        <v>233</v>
      </c>
      <c r="F63" s="23">
        <v>200491.2</v>
      </c>
      <c r="G63" s="52">
        <f t="shared" si="2"/>
        <v>50122.8</v>
      </c>
      <c r="H63" s="52">
        <f t="shared" si="3"/>
        <v>150368.40000000002</v>
      </c>
    </row>
    <row r="64" spans="1:12" x14ac:dyDescent="0.25">
      <c r="A64" s="28">
        <v>45140</v>
      </c>
      <c r="B64">
        <v>10015</v>
      </c>
      <c r="C64" t="s">
        <v>239</v>
      </c>
      <c r="D64" s="28">
        <v>45140</v>
      </c>
      <c r="E64" s="55" t="s">
        <v>233</v>
      </c>
      <c r="F64" s="23">
        <v>58060.800000000003</v>
      </c>
      <c r="G64" s="52">
        <f t="shared" si="2"/>
        <v>14515.2</v>
      </c>
      <c r="H64" s="52">
        <f t="shared" si="3"/>
        <v>43545.600000000006</v>
      </c>
    </row>
    <row r="65" spans="1:8" x14ac:dyDescent="0.25">
      <c r="A65" s="28">
        <v>45140</v>
      </c>
      <c r="B65">
        <v>10016</v>
      </c>
      <c r="C65" t="s">
        <v>240</v>
      </c>
      <c r="D65" s="28">
        <v>45140</v>
      </c>
      <c r="E65" s="55" t="s">
        <v>241</v>
      </c>
      <c r="F65" s="23">
        <v>16700</v>
      </c>
      <c r="G65" s="52">
        <f t="shared" si="2"/>
        <v>4175</v>
      </c>
      <c r="H65" s="52">
        <f t="shared" si="3"/>
        <v>12525</v>
      </c>
    </row>
    <row r="66" spans="1:8" x14ac:dyDescent="0.25">
      <c r="A66" s="28">
        <v>45140</v>
      </c>
      <c r="B66">
        <v>10017</v>
      </c>
      <c r="C66" t="s">
        <v>240</v>
      </c>
      <c r="D66" s="28">
        <v>45140</v>
      </c>
      <c r="E66" s="55" t="s">
        <v>241</v>
      </c>
      <c r="F66" s="23">
        <v>16700</v>
      </c>
      <c r="G66" s="52">
        <f t="shared" si="2"/>
        <v>4175</v>
      </c>
      <c r="H66" s="52">
        <f t="shared" si="3"/>
        <v>12525</v>
      </c>
    </row>
    <row r="67" spans="1:8" x14ac:dyDescent="0.25">
      <c r="A67" s="28">
        <v>45140</v>
      </c>
      <c r="B67">
        <v>10018</v>
      </c>
      <c r="C67" t="s">
        <v>242</v>
      </c>
      <c r="D67" s="28">
        <v>45140</v>
      </c>
      <c r="E67" s="55" t="s">
        <v>241</v>
      </c>
      <c r="F67" s="23">
        <v>13360</v>
      </c>
      <c r="G67" s="52">
        <f t="shared" si="2"/>
        <v>3340</v>
      </c>
      <c r="H67" s="52">
        <f t="shared" si="3"/>
        <v>10020</v>
      </c>
    </row>
    <row r="68" spans="1:8" x14ac:dyDescent="0.25">
      <c r="A68" s="28">
        <v>45140</v>
      </c>
      <c r="B68">
        <v>10019</v>
      </c>
      <c r="C68" t="s">
        <v>242</v>
      </c>
      <c r="D68" s="28">
        <v>45140</v>
      </c>
      <c r="E68" s="55" t="s">
        <v>241</v>
      </c>
      <c r="F68" s="23">
        <v>13360</v>
      </c>
      <c r="G68" s="52">
        <f t="shared" si="2"/>
        <v>3340</v>
      </c>
      <c r="H68" s="52">
        <f t="shared" si="3"/>
        <v>10020</v>
      </c>
    </row>
    <row r="69" spans="1:8" x14ac:dyDescent="0.25">
      <c r="A69" s="28">
        <v>45142</v>
      </c>
      <c r="B69">
        <v>10020</v>
      </c>
      <c r="C69" t="s">
        <v>243</v>
      </c>
      <c r="D69" s="28">
        <v>45142</v>
      </c>
      <c r="E69" s="55" t="s">
        <v>244</v>
      </c>
      <c r="F69" s="23">
        <v>38900</v>
      </c>
      <c r="G69" s="52">
        <f t="shared" si="2"/>
        <v>9725</v>
      </c>
      <c r="H69" s="52">
        <f t="shared" si="3"/>
        <v>29175</v>
      </c>
    </row>
    <row r="70" spans="1:8" x14ac:dyDescent="0.25">
      <c r="A70" s="28">
        <v>45146</v>
      </c>
      <c r="B70">
        <v>10021</v>
      </c>
      <c r="C70" t="s">
        <v>245</v>
      </c>
      <c r="D70" s="28">
        <v>45146</v>
      </c>
      <c r="E70" s="55" t="s">
        <v>246</v>
      </c>
      <c r="F70" s="23">
        <v>26720</v>
      </c>
      <c r="G70" s="52">
        <f t="shared" si="2"/>
        <v>6680</v>
      </c>
      <c r="H70" s="52">
        <f t="shared" si="3"/>
        <v>20040</v>
      </c>
    </row>
    <row r="71" spans="1:8" x14ac:dyDescent="0.25">
      <c r="A71" s="28">
        <v>45146</v>
      </c>
      <c r="B71">
        <v>10022</v>
      </c>
      <c r="C71" t="s">
        <v>245</v>
      </c>
      <c r="D71" s="28">
        <v>45146</v>
      </c>
      <c r="E71" s="55" t="s">
        <v>246</v>
      </c>
      <c r="F71" s="23">
        <v>26720</v>
      </c>
      <c r="G71" s="52">
        <f t="shared" si="2"/>
        <v>6680</v>
      </c>
      <c r="H71" s="52">
        <f t="shared" si="3"/>
        <v>20040</v>
      </c>
    </row>
    <row r="72" spans="1:8" x14ac:dyDescent="0.25">
      <c r="A72" s="28">
        <v>45146</v>
      </c>
      <c r="B72">
        <v>10023</v>
      </c>
      <c r="C72" t="s">
        <v>247</v>
      </c>
      <c r="D72" s="28">
        <v>45146</v>
      </c>
      <c r="E72" s="55" t="s">
        <v>246</v>
      </c>
      <c r="F72" s="23">
        <v>14667.61</v>
      </c>
      <c r="G72" s="52">
        <f t="shared" si="2"/>
        <v>3666.9025000000001</v>
      </c>
      <c r="H72" s="52">
        <f t="shared" si="3"/>
        <v>11000.7075</v>
      </c>
    </row>
    <row r="73" spans="1:8" x14ac:dyDescent="0.25">
      <c r="A73" s="28">
        <v>45146</v>
      </c>
      <c r="B73">
        <v>10024</v>
      </c>
      <c r="C73" t="s">
        <v>247</v>
      </c>
      <c r="D73" s="28">
        <v>45146</v>
      </c>
      <c r="E73" s="55" t="s">
        <v>246</v>
      </c>
      <c r="F73" s="23">
        <v>14667.61</v>
      </c>
      <c r="G73" s="52">
        <f t="shared" si="2"/>
        <v>3666.9025000000001</v>
      </c>
      <c r="H73" s="52">
        <f t="shared" si="3"/>
        <v>11000.7075</v>
      </c>
    </row>
    <row r="74" spans="1:8" x14ac:dyDescent="0.25">
      <c r="A74" s="28">
        <v>45163</v>
      </c>
      <c r="B74">
        <v>10025</v>
      </c>
      <c r="C74" t="s">
        <v>248</v>
      </c>
      <c r="D74" s="28">
        <v>45163</v>
      </c>
      <c r="E74" s="55" t="s">
        <v>249</v>
      </c>
      <c r="F74" s="23">
        <v>15300</v>
      </c>
      <c r="G74" s="52">
        <f t="shared" si="2"/>
        <v>3825</v>
      </c>
      <c r="H74" s="52">
        <f t="shared" si="3"/>
        <v>11475</v>
      </c>
    </row>
    <row r="75" spans="1:8" x14ac:dyDescent="0.25">
      <c r="A75" s="28">
        <v>45163</v>
      </c>
      <c r="B75">
        <v>10026</v>
      </c>
      <c r="C75" t="s">
        <v>248</v>
      </c>
      <c r="D75" s="28">
        <v>45163</v>
      </c>
      <c r="E75" s="55" t="s">
        <v>249</v>
      </c>
      <c r="F75" s="23">
        <v>15300</v>
      </c>
      <c r="G75" s="52">
        <f t="shared" si="2"/>
        <v>3825</v>
      </c>
      <c r="H75" s="52">
        <f t="shared" si="3"/>
        <v>11475</v>
      </c>
    </row>
    <row r="76" spans="1:8" x14ac:dyDescent="0.25">
      <c r="A76" s="28">
        <v>45163</v>
      </c>
      <c r="B76">
        <v>10027</v>
      </c>
      <c r="C76" t="s">
        <v>248</v>
      </c>
      <c r="D76" s="28">
        <v>45163</v>
      </c>
      <c r="E76" s="55" t="s">
        <v>249</v>
      </c>
      <c r="F76" s="23">
        <v>15300</v>
      </c>
      <c r="G76" s="52">
        <f t="shared" si="2"/>
        <v>3825</v>
      </c>
      <c r="H76" s="52">
        <f t="shared" si="3"/>
        <v>11475</v>
      </c>
    </row>
    <row r="77" spans="1:8" x14ac:dyDescent="0.25">
      <c r="A77" s="28">
        <v>45163</v>
      </c>
      <c r="B77">
        <v>10028</v>
      </c>
      <c r="C77" t="s">
        <v>248</v>
      </c>
      <c r="D77" s="28">
        <v>45163</v>
      </c>
      <c r="E77" s="55" t="s">
        <v>249</v>
      </c>
      <c r="F77" s="23">
        <v>15300</v>
      </c>
      <c r="G77" s="52">
        <f t="shared" si="2"/>
        <v>3825</v>
      </c>
      <c r="H77" s="52">
        <f t="shared" si="3"/>
        <v>11475</v>
      </c>
    </row>
    <row r="78" spans="1:8" x14ac:dyDescent="0.25">
      <c r="A78" s="28">
        <v>45163</v>
      </c>
      <c r="B78">
        <v>10029</v>
      </c>
      <c r="C78" t="s">
        <v>248</v>
      </c>
      <c r="D78" s="28">
        <v>45163</v>
      </c>
      <c r="E78" s="55" t="s">
        <v>249</v>
      </c>
      <c r="F78" s="23">
        <v>15300</v>
      </c>
      <c r="G78" s="52">
        <f t="shared" si="2"/>
        <v>3825</v>
      </c>
      <c r="H78" s="52">
        <f t="shared" si="3"/>
        <v>11475</v>
      </c>
    </row>
    <row r="79" spans="1:8" x14ac:dyDescent="0.25">
      <c r="A79" s="28">
        <v>45163</v>
      </c>
      <c r="B79">
        <v>10030</v>
      </c>
      <c r="C79" t="s">
        <v>248</v>
      </c>
      <c r="D79" s="28">
        <v>45163</v>
      </c>
      <c r="E79" s="55" t="s">
        <v>249</v>
      </c>
      <c r="F79" s="23">
        <v>15300</v>
      </c>
      <c r="G79" s="52">
        <f t="shared" si="2"/>
        <v>3825</v>
      </c>
      <c r="H79" s="52">
        <f t="shared" si="3"/>
        <v>11475</v>
      </c>
    </row>
    <row r="80" spans="1:8" x14ac:dyDescent="0.25">
      <c r="A80" s="28">
        <v>45163</v>
      </c>
      <c r="B80">
        <v>10031</v>
      </c>
      <c r="C80" t="s">
        <v>250</v>
      </c>
      <c r="D80" s="28">
        <v>45163</v>
      </c>
      <c r="E80" s="55" t="s">
        <v>231</v>
      </c>
      <c r="F80" s="23">
        <v>6930</v>
      </c>
      <c r="G80" s="52">
        <f t="shared" si="2"/>
        <v>1732.5</v>
      </c>
      <c r="H80" s="52">
        <f t="shared" si="3"/>
        <v>5197.5</v>
      </c>
    </row>
    <row r="81" spans="1:8" x14ac:dyDescent="0.25">
      <c r="F81" s="23"/>
      <c r="G81" s="52">
        <f t="shared" si="2"/>
        <v>0</v>
      </c>
    </row>
    <row r="82" spans="1:8" ht="17.25" x14ac:dyDescent="0.4">
      <c r="E82" s="56" t="s">
        <v>58</v>
      </c>
      <c r="F82" s="23">
        <f>SUM(F58:F81)</f>
        <v>3274613.96</v>
      </c>
      <c r="G82" s="52">
        <f ca="1">SUM(G58:G82)</f>
        <v>818653.49</v>
      </c>
      <c r="H82" s="57">
        <f>SUM(H58:H81)</f>
        <v>2455960.4700000002</v>
      </c>
    </row>
    <row r="83" spans="1:8" x14ac:dyDescent="0.25">
      <c r="F83" s="23"/>
    </row>
    <row r="84" spans="1:8" x14ac:dyDescent="0.25">
      <c r="F84" s="23"/>
    </row>
    <row r="85" spans="1:8" ht="18.75" x14ac:dyDescent="0.3">
      <c r="A85" s="70" t="s">
        <v>252</v>
      </c>
      <c r="B85" s="71"/>
      <c r="C85" s="71"/>
      <c r="D85" s="71"/>
      <c r="E85" s="71"/>
      <c r="F85" s="71"/>
      <c r="G85" s="71"/>
      <c r="H85" s="72"/>
    </row>
    <row r="86" spans="1:8" x14ac:dyDescent="0.25">
      <c r="A86" s="5" t="s">
        <v>3</v>
      </c>
      <c r="B86" s="5" t="s">
        <v>4</v>
      </c>
      <c r="C86" s="5" t="s">
        <v>5</v>
      </c>
      <c r="D86" s="5" t="s">
        <v>6</v>
      </c>
      <c r="E86" s="54" t="s">
        <v>7</v>
      </c>
      <c r="F86" s="6" t="s">
        <v>8</v>
      </c>
      <c r="G86" s="6" t="s">
        <v>9</v>
      </c>
      <c r="H86" s="7">
        <f ca="1">+C138+#REF!+A86:H86</f>
        <v>0</v>
      </c>
    </row>
    <row r="87" spans="1:8" x14ac:dyDescent="0.25">
      <c r="A87" s="28">
        <v>45170</v>
      </c>
      <c r="B87">
        <v>10032</v>
      </c>
      <c r="C87" t="s">
        <v>253</v>
      </c>
      <c r="D87" s="28">
        <v>45170</v>
      </c>
      <c r="E87" s="55" t="s">
        <v>11</v>
      </c>
      <c r="F87" s="23">
        <v>2500</v>
      </c>
      <c r="G87" s="52">
        <f>F87*25%</f>
        <v>625</v>
      </c>
      <c r="H87" s="52">
        <f>F87-G87</f>
        <v>1875</v>
      </c>
    </row>
    <row r="88" spans="1:8" x14ac:dyDescent="0.25">
      <c r="A88" s="28">
        <v>45170</v>
      </c>
      <c r="B88">
        <v>10033</v>
      </c>
      <c r="C88" t="s">
        <v>253</v>
      </c>
      <c r="D88" s="28">
        <v>45170</v>
      </c>
      <c r="E88" s="55" t="s">
        <v>11</v>
      </c>
      <c r="F88" s="23">
        <v>2500</v>
      </c>
      <c r="G88" s="52">
        <f t="shared" ref="G88:G143" si="4">F88*25%</f>
        <v>625</v>
      </c>
      <c r="H88" s="52">
        <f t="shared" ref="H88:H143" si="5">F88-G88</f>
        <v>1875</v>
      </c>
    </row>
    <row r="89" spans="1:8" x14ac:dyDescent="0.25">
      <c r="A89" s="28">
        <v>45170</v>
      </c>
      <c r="B89">
        <v>10034</v>
      </c>
      <c r="C89" t="s">
        <v>254</v>
      </c>
      <c r="D89" s="28">
        <v>45170</v>
      </c>
      <c r="E89" s="55" t="s">
        <v>11</v>
      </c>
      <c r="F89" s="23">
        <v>4900</v>
      </c>
      <c r="G89" s="52">
        <f t="shared" si="4"/>
        <v>1225</v>
      </c>
      <c r="H89" s="52">
        <f t="shared" si="5"/>
        <v>3675</v>
      </c>
    </row>
    <row r="90" spans="1:8" x14ac:dyDescent="0.25">
      <c r="A90" s="28">
        <v>45170</v>
      </c>
      <c r="B90">
        <v>10035</v>
      </c>
      <c r="C90" t="s">
        <v>254</v>
      </c>
      <c r="D90" s="28">
        <v>45170</v>
      </c>
      <c r="E90" s="55" t="s">
        <v>11</v>
      </c>
      <c r="F90" s="23">
        <v>4900</v>
      </c>
      <c r="G90" s="52">
        <f t="shared" si="4"/>
        <v>1225</v>
      </c>
      <c r="H90" s="52">
        <f t="shared" si="5"/>
        <v>3675</v>
      </c>
    </row>
    <row r="91" spans="1:8" x14ac:dyDescent="0.25">
      <c r="A91" s="28">
        <v>45170</v>
      </c>
      <c r="B91">
        <v>10036</v>
      </c>
      <c r="C91" t="s">
        <v>255</v>
      </c>
      <c r="D91" s="28">
        <v>45170</v>
      </c>
      <c r="E91" s="55" t="s">
        <v>11</v>
      </c>
      <c r="F91" s="23">
        <v>4300</v>
      </c>
      <c r="G91" s="52">
        <f t="shared" si="4"/>
        <v>1075</v>
      </c>
      <c r="H91" s="52">
        <f t="shared" si="5"/>
        <v>3225</v>
      </c>
    </row>
    <row r="92" spans="1:8" x14ac:dyDescent="0.25">
      <c r="A92" s="28">
        <v>45170</v>
      </c>
      <c r="B92">
        <v>10037</v>
      </c>
      <c r="C92" t="s">
        <v>255</v>
      </c>
      <c r="D92" s="28">
        <v>45170</v>
      </c>
      <c r="E92" s="55" t="s">
        <v>11</v>
      </c>
      <c r="F92" s="23">
        <v>4300</v>
      </c>
      <c r="G92" s="52">
        <f t="shared" si="4"/>
        <v>1075</v>
      </c>
      <c r="H92" s="52">
        <f t="shared" si="5"/>
        <v>3225</v>
      </c>
    </row>
    <row r="93" spans="1:8" x14ac:dyDescent="0.25">
      <c r="A93" s="28">
        <v>45170</v>
      </c>
      <c r="B93">
        <v>10038</v>
      </c>
      <c r="C93" t="s">
        <v>256</v>
      </c>
      <c r="D93" s="28">
        <v>45170</v>
      </c>
      <c r="E93" s="55" t="s">
        <v>216</v>
      </c>
      <c r="F93" s="23">
        <v>65908</v>
      </c>
      <c r="G93" s="52">
        <f t="shared" si="4"/>
        <v>16477</v>
      </c>
      <c r="H93" s="52">
        <f t="shared" si="5"/>
        <v>49431</v>
      </c>
    </row>
    <row r="94" spans="1:8" x14ac:dyDescent="0.25">
      <c r="A94" s="28">
        <v>45170</v>
      </c>
      <c r="B94">
        <v>10039</v>
      </c>
      <c r="C94" t="s">
        <v>256</v>
      </c>
      <c r="D94" s="28">
        <v>45170</v>
      </c>
      <c r="E94" s="55" t="s">
        <v>216</v>
      </c>
      <c r="F94" s="23">
        <v>65908</v>
      </c>
      <c r="G94" s="52">
        <f t="shared" si="4"/>
        <v>16477</v>
      </c>
      <c r="H94" s="52">
        <f t="shared" si="5"/>
        <v>49431</v>
      </c>
    </row>
    <row r="95" spans="1:8" x14ac:dyDescent="0.25">
      <c r="A95" s="28">
        <v>45170</v>
      </c>
      <c r="B95">
        <v>10040</v>
      </c>
      <c r="C95" t="s">
        <v>257</v>
      </c>
      <c r="D95" s="28">
        <v>45170</v>
      </c>
      <c r="E95" s="55" t="s">
        <v>216</v>
      </c>
      <c r="F95" s="23">
        <v>38950</v>
      </c>
      <c r="G95" s="52">
        <f t="shared" si="4"/>
        <v>9737.5</v>
      </c>
      <c r="H95" s="52">
        <f t="shared" si="5"/>
        <v>29212.5</v>
      </c>
    </row>
    <row r="96" spans="1:8" x14ac:dyDescent="0.25">
      <c r="A96" s="28">
        <v>45170</v>
      </c>
      <c r="B96">
        <v>10041</v>
      </c>
      <c r="C96" t="s">
        <v>257</v>
      </c>
      <c r="D96" s="28">
        <v>45170</v>
      </c>
      <c r="E96" s="55" t="s">
        <v>216</v>
      </c>
      <c r="F96" s="23">
        <v>38950</v>
      </c>
      <c r="G96" s="52">
        <f t="shared" si="4"/>
        <v>9737.5</v>
      </c>
      <c r="H96" s="52">
        <f t="shared" si="5"/>
        <v>29212.5</v>
      </c>
    </row>
    <row r="97" spans="1:8" x14ac:dyDescent="0.25">
      <c r="A97" s="28">
        <v>45170</v>
      </c>
      <c r="B97">
        <v>10042</v>
      </c>
      <c r="C97" t="s">
        <v>258</v>
      </c>
      <c r="D97" s="28">
        <v>45170</v>
      </c>
      <c r="E97" s="55" t="s">
        <v>216</v>
      </c>
      <c r="F97" s="23">
        <v>21600</v>
      </c>
      <c r="G97" s="52">
        <f t="shared" si="4"/>
        <v>5400</v>
      </c>
      <c r="H97" s="52">
        <f t="shared" si="5"/>
        <v>16200</v>
      </c>
    </row>
    <row r="98" spans="1:8" x14ac:dyDescent="0.25">
      <c r="A98" s="28">
        <v>45170</v>
      </c>
      <c r="B98">
        <v>10043</v>
      </c>
      <c r="C98" t="s">
        <v>258</v>
      </c>
      <c r="D98" s="28">
        <v>45170</v>
      </c>
      <c r="E98" s="55" t="s">
        <v>216</v>
      </c>
      <c r="F98" s="23">
        <v>21600</v>
      </c>
      <c r="G98" s="52">
        <f t="shared" si="4"/>
        <v>5400</v>
      </c>
      <c r="H98" s="52">
        <f t="shared" si="5"/>
        <v>16200</v>
      </c>
    </row>
    <row r="99" spans="1:8" x14ac:dyDescent="0.25">
      <c r="A99" s="47">
        <v>45177</v>
      </c>
      <c r="B99">
        <v>10044</v>
      </c>
      <c r="C99" t="s">
        <v>259</v>
      </c>
      <c r="D99" s="28">
        <v>45170</v>
      </c>
      <c r="E99" s="55" t="s">
        <v>260</v>
      </c>
      <c r="F99" s="23">
        <v>23500</v>
      </c>
      <c r="G99" s="52">
        <f t="shared" si="4"/>
        <v>5875</v>
      </c>
      <c r="H99" s="52">
        <f t="shared" si="5"/>
        <v>17625</v>
      </c>
    </row>
    <row r="100" spans="1:8" x14ac:dyDescent="0.25">
      <c r="A100" s="47">
        <v>45177</v>
      </c>
      <c r="B100">
        <v>10045</v>
      </c>
      <c r="C100" t="s">
        <v>261</v>
      </c>
      <c r="D100" s="28">
        <v>45170</v>
      </c>
      <c r="E100" s="55" t="s">
        <v>260</v>
      </c>
      <c r="F100" s="23">
        <v>11950</v>
      </c>
      <c r="G100" s="52">
        <f t="shared" si="4"/>
        <v>2987.5</v>
      </c>
      <c r="H100" s="52">
        <f t="shared" si="5"/>
        <v>8962.5</v>
      </c>
    </row>
    <row r="101" spans="1:8" x14ac:dyDescent="0.25">
      <c r="A101" s="28">
        <v>45181</v>
      </c>
      <c r="B101">
        <v>10046</v>
      </c>
      <c r="C101" t="s">
        <v>262</v>
      </c>
      <c r="D101" s="28">
        <v>45170</v>
      </c>
      <c r="E101" s="55" t="s">
        <v>263</v>
      </c>
      <c r="F101" s="23">
        <v>19607.5</v>
      </c>
      <c r="G101" s="52">
        <f t="shared" si="4"/>
        <v>4901.875</v>
      </c>
      <c r="H101" s="52">
        <f t="shared" si="5"/>
        <v>14705.625</v>
      </c>
    </row>
    <row r="102" spans="1:8" x14ac:dyDescent="0.25">
      <c r="A102" s="28">
        <v>45181</v>
      </c>
      <c r="B102">
        <v>10047</v>
      </c>
      <c r="C102" t="s">
        <v>262</v>
      </c>
      <c r="D102" s="28">
        <v>45170</v>
      </c>
      <c r="E102" s="55" t="s">
        <v>263</v>
      </c>
      <c r="F102" s="23">
        <v>19607.5</v>
      </c>
      <c r="G102" s="52">
        <f t="shared" si="4"/>
        <v>4901.875</v>
      </c>
      <c r="H102" s="52">
        <f t="shared" si="5"/>
        <v>14705.625</v>
      </c>
    </row>
    <row r="103" spans="1:8" x14ac:dyDescent="0.25">
      <c r="A103" s="28">
        <v>45182</v>
      </c>
      <c r="B103">
        <v>10048</v>
      </c>
      <c r="C103" t="s">
        <v>264</v>
      </c>
      <c r="D103" s="28">
        <v>45170</v>
      </c>
      <c r="E103" s="55" t="s">
        <v>265</v>
      </c>
      <c r="F103" s="23">
        <v>9150.9</v>
      </c>
      <c r="G103" s="52">
        <f t="shared" si="4"/>
        <v>2287.7249999999999</v>
      </c>
      <c r="H103" s="52">
        <f t="shared" si="5"/>
        <v>6863.1749999999993</v>
      </c>
    </row>
    <row r="104" spans="1:8" x14ac:dyDescent="0.25">
      <c r="A104" s="28">
        <v>45182</v>
      </c>
      <c r="B104">
        <v>10049</v>
      </c>
      <c r="C104" t="s">
        <v>264</v>
      </c>
      <c r="D104" s="28">
        <v>45170</v>
      </c>
      <c r="E104" s="55" t="s">
        <v>265</v>
      </c>
      <c r="F104" s="23">
        <v>9150.9</v>
      </c>
      <c r="G104" s="52">
        <f t="shared" si="4"/>
        <v>2287.7249999999999</v>
      </c>
      <c r="H104" s="52">
        <f t="shared" si="5"/>
        <v>6863.1749999999993</v>
      </c>
    </row>
    <row r="105" spans="1:8" x14ac:dyDescent="0.25">
      <c r="A105" s="28">
        <v>45182</v>
      </c>
      <c r="B105">
        <v>10050</v>
      </c>
      <c r="C105" t="s">
        <v>264</v>
      </c>
      <c r="D105" s="28">
        <v>45170</v>
      </c>
      <c r="E105" s="55" t="s">
        <v>265</v>
      </c>
      <c r="F105" s="23">
        <v>9150.9</v>
      </c>
      <c r="G105" s="52">
        <f t="shared" si="4"/>
        <v>2287.7249999999999</v>
      </c>
      <c r="H105" s="52">
        <f t="shared" si="5"/>
        <v>6863.1749999999993</v>
      </c>
    </row>
    <row r="106" spans="1:8" x14ac:dyDescent="0.25">
      <c r="A106" s="28">
        <v>45182</v>
      </c>
      <c r="B106">
        <v>10051</v>
      </c>
      <c r="C106" t="s">
        <v>264</v>
      </c>
      <c r="D106" s="28">
        <v>45170</v>
      </c>
      <c r="E106" s="55" t="s">
        <v>265</v>
      </c>
      <c r="F106" s="23">
        <v>9150.9</v>
      </c>
      <c r="G106" s="52">
        <f t="shared" si="4"/>
        <v>2287.7249999999999</v>
      </c>
      <c r="H106" s="52">
        <f t="shared" si="5"/>
        <v>6863.1749999999993</v>
      </c>
    </row>
    <row r="107" spans="1:8" x14ac:dyDescent="0.25">
      <c r="A107" s="28">
        <v>45184</v>
      </c>
      <c r="B107">
        <v>10052</v>
      </c>
      <c r="C107" t="s">
        <v>266</v>
      </c>
      <c r="D107" s="28">
        <v>45184</v>
      </c>
      <c r="E107" s="55" t="s">
        <v>138</v>
      </c>
      <c r="F107" s="23">
        <v>11611</v>
      </c>
      <c r="G107" s="52">
        <f t="shared" si="4"/>
        <v>2902.75</v>
      </c>
      <c r="H107" s="52">
        <f t="shared" si="5"/>
        <v>8708.25</v>
      </c>
    </row>
    <row r="108" spans="1:8" x14ac:dyDescent="0.25">
      <c r="A108" s="28">
        <v>45184</v>
      </c>
      <c r="B108">
        <v>10053</v>
      </c>
      <c r="C108" t="s">
        <v>266</v>
      </c>
      <c r="D108" s="28">
        <v>45184</v>
      </c>
      <c r="E108" s="55" t="s">
        <v>138</v>
      </c>
      <c r="F108" s="23">
        <v>11611</v>
      </c>
      <c r="G108" s="52">
        <f t="shared" si="4"/>
        <v>2902.75</v>
      </c>
      <c r="H108" s="52">
        <f t="shared" si="5"/>
        <v>8708.25</v>
      </c>
    </row>
    <row r="109" spans="1:8" x14ac:dyDescent="0.25">
      <c r="A109" s="28">
        <v>45184</v>
      </c>
      <c r="B109">
        <v>10054</v>
      </c>
      <c r="C109" t="s">
        <v>266</v>
      </c>
      <c r="D109" s="28">
        <v>45184</v>
      </c>
      <c r="E109" s="55" t="s">
        <v>138</v>
      </c>
      <c r="F109" s="23">
        <v>11611</v>
      </c>
      <c r="G109" s="52">
        <f t="shared" si="4"/>
        <v>2902.75</v>
      </c>
      <c r="H109" s="52">
        <f t="shared" si="5"/>
        <v>8708.25</v>
      </c>
    </row>
    <row r="110" spans="1:8" x14ac:dyDescent="0.25">
      <c r="A110" s="28">
        <v>45187</v>
      </c>
      <c r="B110">
        <v>10055</v>
      </c>
      <c r="C110" t="s">
        <v>267</v>
      </c>
      <c r="D110" s="28">
        <v>45187</v>
      </c>
      <c r="E110" s="55" t="s">
        <v>138</v>
      </c>
      <c r="F110" s="23">
        <v>36235</v>
      </c>
      <c r="G110" s="52">
        <f t="shared" si="4"/>
        <v>9058.75</v>
      </c>
      <c r="H110" s="52">
        <f t="shared" si="5"/>
        <v>27176.25</v>
      </c>
    </row>
    <row r="111" spans="1:8" x14ac:dyDescent="0.25">
      <c r="A111" s="28">
        <v>45187</v>
      </c>
      <c r="B111">
        <v>10056</v>
      </c>
      <c r="C111" t="s">
        <v>267</v>
      </c>
      <c r="D111" s="28">
        <v>45187</v>
      </c>
      <c r="E111" s="55" t="s">
        <v>138</v>
      </c>
      <c r="F111" s="23">
        <v>36235</v>
      </c>
      <c r="G111" s="52">
        <f t="shared" si="4"/>
        <v>9058.75</v>
      </c>
      <c r="H111" s="52">
        <f t="shared" si="5"/>
        <v>27176.25</v>
      </c>
    </row>
    <row r="112" spans="1:8" ht="15" customHeight="1" x14ac:dyDescent="0.25">
      <c r="A112" s="28">
        <v>45188</v>
      </c>
      <c r="B112">
        <v>10057</v>
      </c>
      <c r="C112" t="s">
        <v>268</v>
      </c>
      <c r="D112" s="28">
        <v>45188</v>
      </c>
      <c r="E112" s="55" t="s">
        <v>177</v>
      </c>
      <c r="F112" s="23">
        <v>99120</v>
      </c>
      <c r="G112" s="52">
        <f t="shared" si="4"/>
        <v>24780</v>
      </c>
      <c r="H112" s="52">
        <f t="shared" si="5"/>
        <v>74340</v>
      </c>
    </row>
    <row r="113" spans="1:8" x14ac:dyDescent="0.25">
      <c r="A113" s="28">
        <v>45188</v>
      </c>
      <c r="B113">
        <v>10058</v>
      </c>
      <c r="C113" t="s">
        <v>269</v>
      </c>
      <c r="D113" s="28">
        <v>45188</v>
      </c>
      <c r="E113" s="55" t="s">
        <v>177</v>
      </c>
      <c r="F113" s="23">
        <v>144495</v>
      </c>
      <c r="G113" s="52">
        <f t="shared" si="4"/>
        <v>36123.75</v>
      </c>
      <c r="H113" s="52">
        <f t="shared" si="5"/>
        <v>108371.25</v>
      </c>
    </row>
    <row r="114" spans="1:8" x14ac:dyDescent="0.25">
      <c r="A114" s="28">
        <v>45188</v>
      </c>
      <c r="B114">
        <v>10059</v>
      </c>
      <c r="C114" t="s">
        <v>270</v>
      </c>
      <c r="D114" s="28">
        <v>45188</v>
      </c>
      <c r="E114" s="55" t="s">
        <v>177</v>
      </c>
      <c r="F114" s="23">
        <v>35916.839999999997</v>
      </c>
      <c r="G114" s="52">
        <f t="shared" si="4"/>
        <v>8979.2099999999991</v>
      </c>
      <c r="H114" s="52">
        <f t="shared" si="5"/>
        <v>26937.629999999997</v>
      </c>
    </row>
    <row r="115" spans="1:8" x14ac:dyDescent="0.25">
      <c r="A115" s="28">
        <v>45188</v>
      </c>
      <c r="B115">
        <v>10060</v>
      </c>
      <c r="C115" t="s">
        <v>271</v>
      </c>
      <c r="D115" s="28">
        <v>45188</v>
      </c>
      <c r="E115" s="55" t="s">
        <v>177</v>
      </c>
      <c r="F115" s="23">
        <v>41750</v>
      </c>
      <c r="G115" s="52">
        <f t="shared" si="4"/>
        <v>10437.5</v>
      </c>
      <c r="H115" s="52">
        <f t="shared" si="5"/>
        <v>31312.5</v>
      </c>
    </row>
    <row r="116" spans="1:8" x14ac:dyDescent="0.25">
      <c r="A116" s="28">
        <v>45188</v>
      </c>
      <c r="B116">
        <v>10061</v>
      </c>
      <c r="C116" t="s">
        <v>267</v>
      </c>
      <c r="D116" s="28">
        <v>45188</v>
      </c>
      <c r="E116" s="55" t="s">
        <v>177</v>
      </c>
      <c r="F116" s="23">
        <v>356235</v>
      </c>
      <c r="G116" s="52">
        <f t="shared" si="4"/>
        <v>89058.75</v>
      </c>
      <c r="H116" s="52">
        <f t="shared" si="5"/>
        <v>267176.25</v>
      </c>
    </row>
    <row r="117" spans="1:8" x14ac:dyDescent="0.25">
      <c r="A117" s="28">
        <v>45191</v>
      </c>
      <c r="B117">
        <v>10062</v>
      </c>
      <c r="C117" t="s">
        <v>272</v>
      </c>
      <c r="D117" s="28">
        <v>45191</v>
      </c>
      <c r="E117" s="55" t="s">
        <v>11</v>
      </c>
      <c r="F117" s="23">
        <v>14500</v>
      </c>
      <c r="G117" s="52">
        <f t="shared" si="4"/>
        <v>3625</v>
      </c>
      <c r="H117" s="52">
        <f t="shared" si="5"/>
        <v>10875</v>
      </c>
    </row>
    <row r="118" spans="1:8" x14ac:dyDescent="0.25">
      <c r="A118" s="28">
        <v>45191</v>
      </c>
      <c r="B118">
        <v>10063</v>
      </c>
      <c r="C118" t="s">
        <v>272</v>
      </c>
      <c r="D118" s="28">
        <v>45191</v>
      </c>
      <c r="E118" s="55" t="s">
        <v>11</v>
      </c>
      <c r="F118" s="23">
        <v>14500</v>
      </c>
      <c r="G118" s="52">
        <f t="shared" si="4"/>
        <v>3625</v>
      </c>
      <c r="H118" s="52">
        <f t="shared" si="5"/>
        <v>10875</v>
      </c>
    </row>
    <row r="119" spans="1:8" ht="15" customHeight="1" x14ac:dyDescent="0.25">
      <c r="A119" s="28">
        <v>45191</v>
      </c>
      <c r="B119">
        <v>10063</v>
      </c>
      <c r="C119" t="s">
        <v>273</v>
      </c>
      <c r="D119" s="28">
        <v>45191</v>
      </c>
      <c r="E119" s="55" t="s">
        <v>11</v>
      </c>
      <c r="F119" s="23">
        <v>6122.5</v>
      </c>
      <c r="G119" s="52">
        <f t="shared" si="4"/>
        <v>1530.625</v>
      </c>
      <c r="H119" s="52">
        <f t="shared" si="5"/>
        <v>4591.875</v>
      </c>
    </row>
    <row r="120" spans="1:8" ht="15" customHeight="1" x14ac:dyDescent="0.25">
      <c r="A120" s="28">
        <v>45191</v>
      </c>
      <c r="B120">
        <v>10064</v>
      </c>
      <c r="C120" t="s">
        <v>273</v>
      </c>
      <c r="D120" s="28">
        <v>45191</v>
      </c>
      <c r="E120" s="55" t="s">
        <v>11</v>
      </c>
      <c r="F120" s="23">
        <v>6122.5</v>
      </c>
      <c r="G120" s="52">
        <f t="shared" si="4"/>
        <v>1530.625</v>
      </c>
      <c r="H120" s="52">
        <f t="shared" si="5"/>
        <v>4591.875</v>
      </c>
    </row>
    <row r="121" spans="1:8" ht="15" customHeight="1" x14ac:dyDescent="0.25">
      <c r="A121" s="28">
        <v>45191</v>
      </c>
      <c r="B121">
        <v>10065</v>
      </c>
      <c r="C121" t="s">
        <v>273</v>
      </c>
      <c r="D121" s="28">
        <v>45191</v>
      </c>
      <c r="E121" s="55" t="s">
        <v>11</v>
      </c>
      <c r="F121" s="23">
        <v>6122.5</v>
      </c>
      <c r="G121" s="52">
        <f t="shared" si="4"/>
        <v>1530.625</v>
      </c>
      <c r="H121" s="52">
        <f t="shared" si="5"/>
        <v>4591.875</v>
      </c>
    </row>
    <row r="122" spans="1:8" ht="15" customHeight="1" x14ac:dyDescent="0.25">
      <c r="A122" s="28">
        <v>45191</v>
      </c>
      <c r="B122">
        <v>10066</v>
      </c>
      <c r="C122" t="s">
        <v>273</v>
      </c>
      <c r="D122" s="28">
        <v>45191</v>
      </c>
      <c r="E122" s="55" t="s">
        <v>11</v>
      </c>
      <c r="F122" s="23">
        <v>6122.5</v>
      </c>
      <c r="G122" s="52">
        <f t="shared" si="4"/>
        <v>1530.625</v>
      </c>
      <c r="H122" s="52">
        <f t="shared" si="5"/>
        <v>4591.875</v>
      </c>
    </row>
    <row r="123" spans="1:8" ht="15" customHeight="1" x14ac:dyDescent="0.25">
      <c r="A123" s="28">
        <v>45191</v>
      </c>
      <c r="B123">
        <v>10067</v>
      </c>
      <c r="C123" t="s">
        <v>273</v>
      </c>
      <c r="D123" s="28">
        <v>45191</v>
      </c>
      <c r="E123" s="55" t="s">
        <v>11</v>
      </c>
      <c r="F123" s="23">
        <v>6122.5</v>
      </c>
      <c r="G123" s="52">
        <f t="shared" si="4"/>
        <v>1530.625</v>
      </c>
      <c r="H123" s="52">
        <f t="shared" si="5"/>
        <v>4591.875</v>
      </c>
    </row>
    <row r="124" spans="1:8" ht="15" customHeight="1" x14ac:dyDescent="0.25">
      <c r="A124" s="28">
        <v>45191</v>
      </c>
      <c r="B124">
        <v>10068</v>
      </c>
      <c r="C124" t="s">
        <v>273</v>
      </c>
      <c r="D124" s="28">
        <v>45191</v>
      </c>
      <c r="E124" s="55" t="s">
        <v>11</v>
      </c>
      <c r="F124" s="23">
        <v>6122.5</v>
      </c>
      <c r="G124" s="52">
        <f t="shared" si="4"/>
        <v>1530.625</v>
      </c>
      <c r="H124" s="52">
        <f t="shared" si="5"/>
        <v>4591.875</v>
      </c>
    </row>
    <row r="125" spans="1:8" ht="15" customHeight="1" x14ac:dyDescent="0.25">
      <c r="A125" s="28">
        <v>45191</v>
      </c>
      <c r="B125">
        <v>10069</v>
      </c>
      <c r="C125" t="s">
        <v>273</v>
      </c>
      <c r="D125" s="28">
        <v>45191</v>
      </c>
      <c r="E125" s="55" t="s">
        <v>11</v>
      </c>
      <c r="F125" s="23">
        <v>6122.5</v>
      </c>
      <c r="G125" s="52">
        <f t="shared" si="4"/>
        <v>1530.625</v>
      </c>
      <c r="H125" s="52">
        <f t="shared" si="5"/>
        <v>4591.875</v>
      </c>
    </row>
    <row r="126" spans="1:8" ht="15" customHeight="1" x14ac:dyDescent="0.25">
      <c r="A126" s="28">
        <v>45191</v>
      </c>
      <c r="B126">
        <v>10070</v>
      </c>
      <c r="C126" t="s">
        <v>273</v>
      </c>
      <c r="D126" s="28">
        <v>45191</v>
      </c>
      <c r="E126" s="55" t="s">
        <v>11</v>
      </c>
      <c r="F126" s="23">
        <v>6122.5</v>
      </c>
      <c r="G126" s="52">
        <f t="shared" si="4"/>
        <v>1530.625</v>
      </c>
      <c r="H126" s="52">
        <f t="shared" si="5"/>
        <v>4591.875</v>
      </c>
    </row>
    <row r="127" spans="1:8" ht="15" customHeight="1" x14ac:dyDescent="0.25">
      <c r="A127" s="28">
        <v>45191</v>
      </c>
      <c r="B127">
        <v>10071</v>
      </c>
      <c r="C127" t="s">
        <v>273</v>
      </c>
      <c r="D127" s="28">
        <v>45191</v>
      </c>
      <c r="E127" s="55" t="s">
        <v>11</v>
      </c>
      <c r="F127" s="23">
        <v>6122.5</v>
      </c>
      <c r="G127" s="52">
        <f t="shared" si="4"/>
        <v>1530.625</v>
      </c>
      <c r="H127" s="52">
        <f t="shared" si="5"/>
        <v>4591.875</v>
      </c>
    </row>
    <row r="128" spans="1:8" ht="15" customHeight="1" x14ac:dyDescent="0.25">
      <c r="A128" s="28">
        <v>45191</v>
      </c>
      <c r="B128">
        <v>10072</v>
      </c>
      <c r="C128" t="s">
        <v>273</v>
      </c>
      <c r="D128" s="28">
        <v>45191</v>
      </c>
      <c r="E128" s="55" t="s">
        <v>11</v>
      </c>
      <c r="F128" s="23">
        <v>6122.5</v>
      </c>
      <c r="G128" s="52">
        <f t="shared" si="4"/>
        <v>1530.625</v>
      </c>
      <c r="H128" s="52">
        <f t="shared" si="5"/>
        <v>4591.875</v>
      </c>
    </row>
    <row r="129" spans="1:8" ht="15" customHeight="1" x14ac:dyDescent="0.25">
      <c r="A129" s="28">
        <v>45191</v>
      </c>
      <c r="B129">
        <v>10073</v>
      </c>
      <c r="C129" t="s">
        <v>273</v>
      </c>
      <c r="D129" s="28">
        <v>45191</v>
      </c>
      <c r="E129" s="55" t="s">
        <v>11</v>
      </c>
      <c r="F129" s="23">
        <v>6122.5</v>
      </c>
      <c r="G129" s="52">
        <f t="shared" si="4"/>
        <v>1530.625</v>
      </c>
      <c r="H129" s="52">
        <f t="shared" si="5"/>
        <v>4591.875</v>
      </c>
    </row>
    <row r="130" spans="1:8" ht="15" customHeight="1" x14ac:dyDescent="0.25">
      <c r="A130" s="28">
        <v>45191</v>
      </c>
      <c r="B130">
        <v>10074</v>
      </c>
      <c r="C130" t="s">
        <v>273</v>
      </c>
      <c r="D130" s="28">
        <v>45191</v>
      </c>
      <c r="E130" s="55" t="s">
        <v>11</v>
      </c>
      <c r="F130" s="23">
        <v>6122.5</v>
      </c>
      <c r="G130" s="52">
        <f t="shared" si="4"/>
        <v>1530.625</v>
      </c>
      <c r="H130" s="52">
        <f t="shared" si="5"/>
        <v>4591.875</v>
      </c>
    </row>
    <row r="131" spans="1:8" ht="15" customHeight="1" x14ac:dyDescent="0.25">
      <c r="A131" s="28">
        <v>45191</v>
      </c>
      <c r="B131">
        <v>10075</v>
      </c>
      <c r="C131" t="s">
        <v>273</v>
      </c>
      <c r="D131" s="28">
        <v>45191</v>
      </c>
      <c r="E131" s="55" t="s">
        <v>11</v>
      </c>
      <c r="F131" s="23">
        <v>6122.5</v>
      </c>
      <c r="G131" s="52">
        <f t="shared" si="4"/>
        <v>1530.625</v>
      </c>
      <c r="H131" s="52">
        <f t="shared" si="5"/>
        <v>4591.875</v>
      </c>
    </row>
    <row r="132" spans="1:8" ht="15" customHeight="1" x14ac:dyDescent="0.25">
      <c r="A132" s="28">
        <v>45191</v>
      </c>
      <c r="B132">
        <v>10076</v>
      </c>
      <c r="C132" t="s">
        <v>273</v>
      </c>
      <c r="D132" s="28">
        <v>45191</v>
      </c>
      <c r="E132" s="55" t="s">
        <v>11</v>
      </c>
      <c r="F132" s="23">
        <v>6122.5</v>
      </c>
      <c r="G132" s="52">
        <f t="shared" si="4"/>
        <v>1530.625</v>
      </c>
      <c r="H132" s="52">
        <f t="shared" si="5"/>
        <v>4591.875</v>
      </c>
    </row>
    <row r="133" spans="1:8" ht="15" customHeight="1" x14ac:dyDescent="0.25">
      <c r="A133" s="28">
        <v>45191</v>
      </c>
      <c r="B133">
        <v>10077</v>
      </c>
      <c r="C133" t="s">
        <v>273</v>
      </c>
      <c r="D133" s="28">
        <v>45191</v>
      </c>
      <c r="E133" s="55" t="s">
        <v>11</v>
      </c>
      <c r="F133" s="23">
        <v>6122.5</v>
      </c>
      <c r="G133" s="52">
        <f t="shared" si="4"/>
        <v>1530.625</v>
      </c>
      <c r="H133" s="52">
        <f t="shared" si="5"/>
        <v>4591.875</v>
      </c>
    </row>
    <row r="134" spans="1:8" x14ac:dyDescent="0.25">
      <c r="A134" s="28">
        <v>45195</v>
      </c>
      <c r="B134">
        <v>10078</v>
      </c>
      <c r="C134" t="s">
        <v>274</v>
      </c>
      <c r="D134" s="28">
        <v>45195</v>
      </c>
      <c r="E134" s="55" t="s">
        <v>155</v>
      </c>
      <c r="F134" s="23">
        <v>38600</v>
      </c>
      <c r="G134" s="52">
        <f t="shared" si="4"/>
        <v>9650</v>
      </c>
      <c r="H134" s="52">
        <f t="shared" si="5"/>
        <v>28950</v>
      </c>
    </row>
    <row r="135" spans="1:8" x14ac:dyDescent="0.25">
      <c r="A135" s="28">
        <v>45195</v>
      </c>
      <c r="B135">
        <v>10079</v>
      </c>
      <c r="C135" t="s">
        <v>274</v>
      </c>
      <c r="D135" s="28">
        <v>45195</v>
      </c>
      <c r="E135" s="55" t="s">
        <v>155</v>
      </c>
      <c r="F135" s="23">
        <v>38600</v>
      </c>
      <c r="G135" s="52">
        <f t="shared" si="4"/>
        <v>9650</v>
      </c>
      <c r="H135" s="52">
        <f t="shared" si="5"/>
        <v>28950</v>
      </c>
    </row>
    <row r="136" spans="1:8" x14ac:dyDescent="0.25">
      <c r="A136" s="28">
        <v>45195</v>
      </c>
      <c r="B136">
        <v>10080</v>
      </c>
      <c r="C136" t="s">
        <v>274</v>
      </c>
      <c r="D136" s="28">
        <v>45195</v>
      </c>
      <c r="E136" s="55" t="s">
        <v>155</v>
      </c>
      <c r="F136" s="23">
        <v>38600</v>
      </c>
      <c r="G136" s="52">
        <f t="shared" si="4"/>
        <v>9650</v>
      </c>
      <c r="H136" s="52">
        <f t="shared" si="5"/>
        <v>28950</v>
      </c>
    </row>
    <row r="137" spans="1:8" x14ac:dyDescent="0.25">
      <c r="A137" s="28">
        <v>45196</v>
      </c>
      <c r="B137">
        <v>10081</v>
      </c>
      <c r="C137" t="s">
        <v>275</v>
      </c>
      <c r="D137" s="28">
        <v>45196</v>
      </c>
      <c r="E137" s="55" t="s">
        <v>276</v>
      </c>
      <c r="F137" s="23">
        <v>70000</v>
      </c>
      <c r="G137" s="52">
        <f t="shared" si="4"/>
        <v>17500</v>
      </c>
      <c r="H137" s="52">
        <f t="shared" si="5"/>
        <v>52500</v>
      </c>
    </row>
    <row r="138" spans="1:8" x14ac:dyDescent="0.25">
      <c r="A138" s="28">
        <v>45197</v>
      </c>
      <c r="B138">
        <v>10082</v>
      </c>
      <c r="C138" t="s">
        <v>277</v>
      </c>
      <c r="D138" s="28">
        <v>45197</v>
      </c>
      <c r="E138" s="55" t="s">
        <v>216</v>
      </c>
      <c r="F138" s="23">
        <v>8900</v>
      </c>
      <c r="G138" s="52">
        <f t="shared" si="4"/>
        <v>2225</v>
      </c>
      <c r="H138" s="52">
        <f t="shared" si="5"/>
        <v>6675</v>
      </c>
    </row>
    <row r="139" spans="1:8" x14ac:dyDescent="0.25">
      <c r="A139" s="28">
        <v>45197</v>
      </c>
      <c r="B139">
        <v>10083</v>
      </c>
      <c r="C139" t="s">
        <v>277</v>
      </c>
      <c r="D139" s="28">
        <v>45197</v>
      </c>
      <c r="E139" s="55" t="s">
        <v>216</v>
      </c>
      <c r="F139" s="23">
        <v>8900</v>
      </c>
      <c r="G139" s="52">
        <f t="shared" si="4"/>
        <v>2225</v>
      </c>
      <c r="H139" s="52">
        <f t="shared" si="5"/>
        <v>6675</v>
      </c>
    </row>
    <row r="140" spans="1:8" x14ac:dyDescent="0.25">
      <c r="A140" s="28">
        <v>45197</v>
      </c>
      <c r="B140">
        <v>10084</v>
      </c>
      <c r="C140" t="s">
        <v>277</v>
      </c>
      <c r="D140" s="28">
        <v>45197</v>
      </c>
      <c r="E140" s="55" t="s">
        <v>216</v>
      </c>
      <c r="F140" s="23">
        <v>8900</v>
      </c>
      <c r="G140" s="52">
        <f t="shared" si="4"/>
        <v>2225</v>
      </c>
      <c r="H140" s="52">
        <f t="shared" si="5"/>
        <v>6675</v>
      </c>
    </row>
    <row r="141" spans="1:8" x14ac:dyDescent="0.25">
      <c r="A141" s="28">
        <v>45197</v>
      </c>
      <c r="B141">
        <v>10085</v>
      </c>
      <c r="C141" t="s">
        <v>277</v>
      </c>
      <c r="D141" s="28">
        <v>45197</v>
      </c>
      <c r="E141" s="55" t="s">
        <v>216</v>
      </c>
      <c r="F141" s="23">
        <v>8900</v>
      </c>
      <c r="G141" s="52">
        <f t="shared" si="4"/>
        <v>2225</v>
      </c>
      <c r="H141" s="52">
        <f t="shared" si="5"/>
        <v>6675</v>
      </c>
    </row>
    <row r="142" spans="1:8" x14ac:dyDescent="0.25">
      <c r="A142" s="28">
        <v>45197</v>
      </c>
      <c r="B142">
        <v>10086</v>
      </c>
      <c r="C142" t="s">
        <v>277</v>
      </c>
      <c r="D142" s="28">
        <v>45197</v>
      </c>
      <c r="E142" s="55" t="s">
        <v>216</v>
      </c>
      <c r="F142" s="23">
        <v>8900</v>
      </c>
      <c r="G142" s="52">
        <f t="shared" si="4"/>
        <v>2225</v>
      </c>
      <c r="H142" s="52">
        <f t="shared" si="5"/>
        <v>6675</v>
      </c>
    </row>
    <row r="143" spans="1:8" x14ac:dyDescent="0.25">
      <c r="A143" s="28">
        <v>45198</v>
      </c>
      <c r="B143">
        <v>10087</v>
      </c>
      <c r="C143" t="s">
        <v>278</v>
      </c>
      <c r="D143" s="28">
        <v>45198</v>
      </c>
      <c r="E143" s="55" t="s">
        <v>265</v>
      </c>
      <c r="F143" s="23">
        <v>5100</v>
      </c>
      <c r="G143" s="52">
        <f t="shared" si="4"/>
        <v>1275</v>
      </c>
      <c r="H143" s="52">
        <f t="shared" si="5"/>
        <v>3825</v>
      </c>
    </row>
    <row r="144" spans="1:8" x14ac:dyDescent="0.25">
      <c r="F144" s="23"/>
    </row>
    <row r="145" spans="1:8" ht="17.25" x14ac:dyDescent="0.4">
      <c r="E145" s="56" t="s">
        <v>58</v>
      </c>
      <c r="F145" s="23">
        <f>SUM(F87:F144)</f>
        <v>1528641.94</v>
      </c>
      <c r="G145" s="52">
        <f>SUM(G87:G144)</f>
        <v>382160.48499999999</v>
      </c>
      <c r="H145" s="57">
        <f>SUM(H87:H144)</f>
        <v>1146481.4550000001</v>
      </c>
    </row>
    <row r="146" spans="1:8" x14ac:dyDescent="0.25">
      <c r="F146" s="23"/>
    </row>
    <row r="147" spans="1:8" ht="18.75" x14ac:dyDescent="0.3">
      <c r="A147" s="70" t="s">
        <v>279</v>
      </c>
      <c r="B147" s="71"/>
      <c r="C147" s="71"/>
      <c r="D147" s="71"/>
      <c r="E147" s="71"/>
      <c r="F147" s="71"/>
      <c r="G147" s="71"/>
      <c r="H147" s="72"/>
    </row>
    <row r="148" spans="1:8" x14ac:dyDescent="0.25">
      <c r="A148" s="5" t="s">
        <v>3</v>
      </c>
      <c r="B148" s="5" t="s">
        <v>4</v>
      </c>
      <c r="C148" s="5" t="s">
        <v>5</v>
      </c>
      <c r="D148" s="5" t="s">
        <v>6</v>
      </c>
      <c r="E148" s="54" t="s">
        <v>7</v>
      </c>
      <c r="F148" s="6" t="s">
        <v>8</v>
      </c>
      <c r="G148" s="6" t="s">
        <v>9</v>
      </c>
      <c r="H148" s="7">
        <f ca="1">+C208+#REF!+A148:H148</f>
        <v>0</v>
      </c>
    </row>
    <row r="149" spans="1:8" x14ac:dyDescent="0.25">
      <c r="A149" s="28">
        <v>45201</v>
      </c>
      <c r="B149">
        <v>10088</v>
      </c>
      <c r="C149" t="s">
        <v>280</v>
      </c>
      <c r="D149" s="28">
        <v>45201</v>
      </c>
      <c r="E149" s="55" t="s">
        <v>265</v>
      </c>
      <c r="F149" s="23">
        <v>7800</v>
      </c>
      <c r="G149" s="52">
        <f>F149*25%</f>
        <v>1950</v>
      </c>
      <c r="H149" s="52">
        <f>F149-G149</f>
        <v>5850</v>
      </c>
    </row>
    <row r="150" spans="1:8" x14ac:dyDescent="0.25">
      <c r="A150" s="28">
        <v>45201</v>
      </c>
      <c r="B150">
        <v>10089</v>
      </c>
      <c r="C150" t="s">
        <v>280</v>
      </c>
      <c r="D150" s="28">
        <v>45201</v>
      </c>
      <c r="E150" s="55" t="s">
        <v>265</v>
      </c>
      <c r="F150" s="23">
        <v>7800</v>
      </c>
      <c r="G150" s="52">
        <f t="shared" ref="G150:G213" si="6">F150*25%</f>
        <v>1950</v>
      </c>
      <c r="H150" s="52">
        <f t="shared" ref="H150:H213" si="7">F150-G150</f>
        <v>5850</v>
      </c>
    </row>
    <row r="151" spans="1:8" x14ac:dyDescent="0.25">
      <c r="A151" s="28">
        <v>45201</v>
      </c>
      <c r="B151">
        <v>10090</v>
      </c>
      <c r="C151" t="s">
        <v>280</v>
      </c>
      <c r="D151" s="28">
        <v>45201</v>
      </c>
      <c r="E151" s="55" t="s">
        <v>265</v>
      </c>
      <c r="F151" s="23">
        <v>7800</v>
      </c>
      <c r="G151" s="52">
        <f t="shared" si="6"/>
        <v>1950</v>
      </c>
      <c r="H151" s="52">
        <f t="shared" si="7"/>
        <v>5850</v>
      </c>
    </row>
    <row r="152" spans="1:8" x14ac:dyDescent="0.25">
      <c r="A152" s="28">
        <v>45201</v>
      </c>
      <c r="B152">
        <v>10091</v>
      </c>
      <c r="C152" t="s">
        <v>280</v>
      </c>
      <c r="D152" s="28">
        <v>45201</v>
      </c>
      <c r="E152" s="55" t="s">
        <v>265</v>
      </c>
      <c r="F152" s="23">
        <v>7800</v>
      </c>
      <c r="G152" s="52">
        <f t="shared" si="6"/>
        <v>1950</v>
      </c>
      <c r="H152" s="52">
        <f t="shared" si="7"/>
        <v>5850</v>
      </c>
    </row>
    <row r="153" spans="1:8" x14ac:dyDescent="0.25">
      <c r="A153" s="28">
        <v>45201</v>
      </c>
      <c r="B153">
        <v>10092</v>
      </c>
      <c r="C153" t="s">
        <v>280</v>
      </c>
      <c r="D153" s="28">
        <v>45201</v>
      </c>
      <c r="E153" s="55" t="s">
        <v>265</v>
      </c>
      <c r="F153" s="23">
        <v>7800</v>
      </c>
      <c r="G153" s="52">
        <f t="shared" si="6"/>
        <v>1950</v>
      </c>
      <c r="H153" s="52">
        <f t="shared" si="7"/>
        <v>5850</v>
      </c>
    </row>
    <row r="154" spans="1:8" x14ac:dyDescent="0.25">
      <c r="A154" s="28">
        <v>45201</v>
      </c>
      <c r="B154">
        <v>10093</v>
      </c>
      <c r="C154" t="s">
        <v>280</v>
      </c>
      <c r="D154" s="28">
        <v>45201</v>
      </c>
      <c r="E154" s="55" t="s">
        <v>265</v>
      </c>
      <c r="F154" s="23">
        <v>7800</v>
      </c>
      <c r="G154" s="52">
        <f t="shared" si="6"/>
        <v>1950</v>
      </c>
      <c r="H154" s="52">
        <f t="shared" si="7"/>
        <v>5850</v>
      </c>
    </row>
    <row r="155" spans="1:8" x14ac:dyDescent="0.25">
      <c r="A155" s="28">
        <v>45201</v>
      </c>
      <c r="B155">
        <v>10094</v>
      </c>
      <c r="C155" t="s">
        <v>280</v>
      </c>
      <c r="D155" s="28">
        <v>45201</v>
      </c>
      <c r="E155" s="55" t="s">
        <v>265</v>
      </c>
      <c r="F155" s="23">
        <v>7800</v>
      </c>
      <c r="G155" s="52">
        <f t="shared" si="6"/>
        <v>1950</v>
      </c>
      <c r="H155" s="52">
        <f t="shared" si="7"/>
        <v>5850</v>
      </c>
    </row>
    <row r="156" spans="1:8" x14ac:dyDescent="0.25">
      <c r="A156" s="28">
        <v>45201</v>
      </c>
      <c r="B156">
        <v>10095</v>
      </c>
      <c r="C156" t="s">
        <v>280</v>
      </c>
      <c r="D156" s="28">
        <v>45201</v>
      </c>
      <c r="E156" s="55" t="s">
        <v>265</v>
      </c>
      <c r="F156" s="23">
        <v>7800</v>
      </c>
      <c r="G156" s="52">
        <f t="shared" si="6"/>
        <v>1950</v>
      </c>
      <c r="H156" s="52">
        <f t="shared" si="7"/>
        <v>5850</v>
      </c>
    </row>
    <row r="157" spans="1:8" x14ac:dyDescent="0.25">
      <c r="A157" s="28">
        <v>45201</v>
      </c>
      <c r="B157">
        <v>10096</v>
      </c>
      <c r="C157" t="s">
        <v>280</v>
      </c>
      <c r="D157" s="28">
        <v>45201</v>
      </c>
      <c r="E157" s="55" t="s">
        <v>265</v>
      </c>
      <c r="F157" s="23">
        <v>7800</v>
      </c>
      <c r="G157" s="52">
        <f t="shared" si="6"/>
        <v>1950</v>
      </c>
      <c r="H157" s="52">
        <f t="shared" si="7"/>
        <v>5850</v>
      </c>
    </row>
    <row r="158" spans="1:8" x14ac:dyDescent="0.25">
      <c r="A158" s="28">
        <v>45201</v>
      </c>
      <c r="B158">
        <v>10097</v>
      </c>
      <c r="C158" t="s">
        <v>280</v>
      </c>
      <c r="D158" s="28">
        <v>45201</v>
      </c>
      <c r="E158" s="55" t="s">
        <v>265</v>
      </c>
      <c r="F158" s="23">
        <v>7800</v>
      </c>
      <c r="G158" s="52">
        <f t="shared" si="6"/>
        <v>1950</v>
      </c>
      <c r="H158" s="52">
        <f t="shared" si="7"/>
        <v>5850</v>
      </c>
    </row>
    <row r="159" spans="1:8" x14ac:dyDescent="0.25">
      <c r="A159" s="28">
        <v>45201</v>
      </c>
      <c r="B159">
        <v>10098</v>
      </c>
      <c r="C159" t="s">
        <v>280</v>
      </c>
      <c r="D159" s="28">
        <v>45201</v>
      </c>
      <c r="E159" s="55" t="s">
        <v>265</v>
      </c>
      <c r="F159" s="23">
        <v>7800</v>
      </c>
      <c r="G159" s="52">
        <f t="shared" si="6"/>
        <v>1950</v>
      </c>
      <c r="H159" s="52">
        <f t="shared" si="7"/>
        <v>5850</v>
      </c>
    </row>
    <row r="160" spans="1:8" x14ac:dyDescent="0.25">
      <c r="A160" s="28">
        <v>45201</v>
      </c>
      <c r="B160">
        <v>10099</v>
      </c>
      <c r="C160" t="s">
        <v>280</v>
      </c>
      <c r="D160" s="28">
        <v>45201</v>
      </c>
      <c r="E160" s="55" t="s">
        <v>265</v>
      </c>
      <c r="F160" s="23">
        <v>7800</v>
      </c>
      <c r="G160" s="52">
        <f t="shared" si="6"/>
        <v>1950</v>
      </c>
      <c r="H160" s="52">
        <f t="shared" si="7"/>
        <v>5850</v>
      </c>
    </row>
    <row r="161" spans="1:8" x14ac:dyDescent="0.25">
      <c r="A161" s="28">
        <v>45201</v>
      </c>
      <c r="B161">
        <v>100100</v>
      </c>
      <c r="C161" t="s">
        <v>280</v>
      </c>
      <c r="D161" s="28">
        <v>45201</v>
      </c>
      <c r="E161" s="55" t="s">
        <v>265</v>
      </c>
      <c r="F161" s="23">
        <v>7800</v>
      </c>
      <c r="G161" s="52">
        <f t="shared" si="6"/>
        <v>1950</v>
      </c>
      <c r="H161" s="52">
        <f t="shared" si="7"/>
        <v>5850</v>
      </c>
    </row>
    <row r="162" spans="1:8" x14ac:dyDescent="0.25">
      <c r="A162" s="28">
        <v>45201</v>
      </c>
      <c r="B162">
        <v>100101</v>
      </c>
      <c r="C162" t="s">
        <v>280</v>
      </c>
      <c r="D162" s="28">
        <v>45201</v>
      </c>
      <c r="E162" s="55" t="s">
        <v>265</v>
      </c>
      <c r="F162" s="23">
        <v>7800</v>
      </c>
      <c r="G162" s="52">
        <f t="shared" si="6"/>
        <v>1950</v>
      </c>
      <c r="H162" s="52">
        <f t="shared" si="7"/>
        <v>5850</v>
      </c>
    </row>
    <row r="163" spans="1:8" x14ac:dyDescent="0.25">
      <c r="A163" s="28">
        <v>45201</v>
      </c>
      <c r="B163">
        <v>100102</v>
      </c>
      <c r="C163" t="s">
        <v>280</v>
      </c>
      <c r="D163" s="28">
        <v>45201</v>
      </c>
      <c r="E163" s="55" t="s">
        <v>265</v>
      </c>
      <c r="F163" s="23">
        <v>7800</v>
      </c>
      <c r="G163" s="52">
        <f t="shared" si="6"/>
        <v>1950</v>
      </c>
      <c r="H163" s="52">
        <f t="shared" si="7"/>
        <v>5850</v>
      </c>
    </row>
    <row r="164" spans="1:8" x14ac:dyDescent="0.25">
      <c r="A164" s="28">
        <v>45201</v>
      </c>
      <c r="B164">
        <v>100103</v>
      </c>
      <c r="C164" t="s">
        <v>280</v>
      </c>
      <c r="D164" s="28">
        <v>45201</v>
      </c>
      <c r="E164" s="55" t="s">
        <v>265</v>
      </c>
      <c r="F164" s="23">
        <v>7800</v>
      </c>
      <c r="G164" s="52">
        <f t="shared" si="6"/>
        <v>1950</v>
      </c>
      <c r="H164" s="52">
        <f t="shared" si="7"/>
        <v>5850</v>
      </c>
    </row>
    <row r="165" spans="1:8" x14ac:dyDescent="0.25">
      <c r="A165" s="28">
        <v>45201</v>
      </c>
      <c r="B165">
        <v>100104</v>
      </c>
      <c r="C165" t="s">
        <v>280</v>
      </c>
      <c r="D165" s="28">
        <v>45201</v>
      </c>
      <c r="E165" s="55" t="s">
        <v>265</v>
      </c>
      <c r="F165" s="23">
        <v>7800</v>
      </c>
      <c r="G165" s="52">
        <f t="shared" si="6"/>
        <v>1950</v>
      </c>
      <c r="H165" s="52">
        <f t="shared" si="7"/>
        <v>5850</v>
      </c>
    </row>
    <row r="166" spans="1:8" x14ac:dyDescent="0.25">
      <c r="A166" s="28">
        <v>45201</v>
      </c>
      <c r="B166">
        <v>100105</v>
      </c>
      <c r="C166" t="s">
        <v>280</v>
      </c>
      <c r="D166" s="28">
        <v>45201</v>
      </c>
      <c r="E166" s="55" t="s">
        <v>265</v>
      </c>
      <c r="F166" s="23">
        <v>7800</v>
      </c>
      <c r="G166" s="52">
        <f t="shared" si="6"/>
        <v>1950</v>
      </c>
      <c r="H166" s="52">
        <f t="shared" si="7"/>
        <v>5850</v>
      </c>
    </row>
    <row r="167" spans="1:8" x14ac:dyDescent="0.25">
      <c r="A167" s="28">
        <v>45201</v>
      </c>
      <c r="B167">
        <v>100106</v>
      </c>
      <c r="C167" t="s">
        <v>280</v>
      </c>
      <c r="D167" s="28">
        <v>45201</v>
      </c>
      <c r="E167" s="55" t="s">
        <v>265</v>
      </c>
      <c r="F167" s="23">
        <v>7800</v>
      </c>
      <c r="G167" s="52">
        <f t="shared" si="6"/>
        <v>1950</v>
      </c>
      <c r="H167" s="52">
        <f t="shared" si="7"/>
        <v>5850</v>
      </c>
    </row>
    <row r="168" spans="1:8" x14ac:dyDescent="0.25">
      <c r="A168" s="28">
        <v>45201</v>
      </c>
      <c r="B168">
        <v>100107</v>
      </c>
      <c r="C168" t="s">
        <v>280</v>
      </c>
      <c r="D168" s="28">
        <v>45201</v>
      </c>
      <c r="E168" s="55" t="s">
        <v>265</v>
      </c>
      <c r="F168" s="23">
        <v>7800</v>
      </c>
      <c r="G168" s="52">
        <f t="shared" si="6"/>
        <v>1950</v>
      </c>
      <c r="H168" s="52">
        <f t="shared" si="7"/>
        <v>5850</v>
      </c>
    </row>
    <row r="169" spans="1:8" x14ac:dyDescent="0.25">
      <c r="A169" s="28">
        <v>45201</v>
      </c>
      <c r="B169">
        <v>100108</v>
      </c>
      <c r="C169" s="58" t="s">
        <v>281</v>
      </c>
      <c r="D169" s="28">
        <v>45201</v>
      </c>
      <c r="E169" s="55" t="s">
        <v>282</v>
      </c>
      <c r="F169" s="23">
        <v>49800.01</v>
      </c>
      <c r="G169" s="52">
        <f t="shared" si="6"/>
        <v>12450.002500000001</v>
      </c>
      <c r="H169" s="52">
        <f t="shared" si="7"/>
        <v>37350.0075</v>
      </c>
    </row>
    <row r="170" spans="1:8" x14ac:dyDescent="0.25">
      <c r="A170" s="28">
        <v>45201</v>
      </c>
      <c r="B170">
        <v>100109</v>
      </c>
      <c r="C170" s="58" t="s">
        <v>281</v>
      </c>
      <c r="D170" s="28">
        <v>45201</v>
      </c>
      <c r="E170" s="55" t="s">
        <v>282</v>
      </c>
      <c r="F170" s="23">
        <v>49800.01</v>
      </c>
      <c r="G170" s="52">
        <f t="shared" si="6"/>
        <v>12450.002500000001</v>
      </c>
      <c r="H170" s="52">
        <f t="shared" si="7"/>
        <v>37350.0075</v>
      </c>
    </row>
    <row r="171" spans="1:8" x14ac:dyDescent="0.25">
      <c r="A171" s="28">
        <v>45202</v>
      </c>
      <c r="B171">
        <v>100110</v>
      </c>
      <c r="C171" t="s">
        <v>283</v>
      </c>
      <c r="D171" s="28">
        <v>45202</v>
      </c>
      <c r="E171" s="55" t="s">
        <v>284</v>
      </c>
      <c r="F171" s="23">
        <v>102639</v>
      </c>
      <c r="G171" s="52">
        <f t="shared" si="6"/>
        <v>25659.75</v>
      </c>
      <c r="H171" s="52">
        <f t="shared" si="7"/>
        <v>76979.25</v>
      </c>
    </row>
    <row r="172" spans="1:8" x14ac:dyDescent="0.25">
      <c r="A172" s="28">
        <v>45203</v>
      </c>
      <c r="B172">
        <v>100111</v>
      </c>
      <c r="C172" t="s">
        <v>285</v>
      </c>
      <c r="D172" s="28">
        <v>45203</v>
      </c>
      <c r="E172" s="55" t="s">
        <v>124</v>
      </c>
      <c r="F172" s="23">
        <v>5100</v>
      </c>
      <c r="G172" s="52">
        <f t="shared" si="6"/>
        <v>1275</v>
      </c>
      <c r="H172" s="52">
        <f t="shared" si="7"/>
        <v>3825</v>
      </c>
    </row>
    <row r="173" spans="1:8" x14ac:dyDescent="0.25">
      <c r="A173" s="28">
        <v>45208</v>
      </c>
      <c r="B173">
        <v>100112</v>
      </c>
      <c r="C173" t="s">
        <v>286</v>
      </c>
      <c r="D173" s="28">
        <v>45208</v>
      </c>
      <c r="E173" s="55" t="s">
        <v>284</v>
      </c>
      <c r="F173" s="23">
        <v>39028.5</v>
      </c>
      <c r="G173" s="52">
        <f t="shared" si="6"/>
        <v>9757.125</v>
      </c>
      <c r="H173" s="52">
        <f t="shared" si="7"/>
        <v>29271.375</v>
      </c>
    </row>
    <row r="174" spans="1:8" x14ac:dyDescent="0.25">
      <c r="A174" s="28">
        <v>45208</v>
      </c>
      <c r="B174">
        <v>100113</v>
      </c>
      <c r="C174" t="s">
        <v>287</v>
      </c>
      <c r="D174" s="28">
        <v>45208</v>
      </c>
      <c r="E174" s="55" t="s">
        <v>284</v>
      </c>
      <c r="F174" s="23">
        <v>31222.799999999999</v>
      </c>
      <c r="G174" s="52">
        <f t="shared" si="6"/>
        <v>7805.7</v>
      </c>
      <c r="H174" s="52">
        <f t="shared" si="7"/>
        <v>23417.1</v>
      </c>
    </row>
    <row r="175" spans="1:8" x14ac:dyDescent="0.25">
      <c r="A175" s="28">
        <v>45208</v>
      </c>
      <c r="B175">
        <v>100114</v>
      </c>
      <c r="C175" t="s">
        <v>288</v>
      </c>
      <c r="D175" s="28">
        <v>45208</v>
      </c>
      <c r="E175" s="55" t="s">
        <v>284</v>
      </c>
      <c r="F175" s="23">
        <v>19200</v>
      </c>
      <c r="G175" s="52">
        <f t="shared" si="6"/>
        <v>4800</v>
      </c>
      <c r="H175" s="52">
        <f t="shared" si="7"/>
        <v>14400</v>
      </c>
    </row>
    <row r="176" spans="1:8" x14ac:dyDescent="0.25">
      <c r="A176" s="28">
        <v>45208</v>
      </c>
      <c r="B176">
        <v>100115</v>
      </c>
      <c r="C176" t="s">
        <v>288</v>
      </c>
      <c r="D176" s="28">
        <v>45208</v>
      </c>
      <c r="E176" s="55" t="s">
        <v>284</v>
      </c>
      <c r="F176" s="23">
        <v>19200</v>
      </c>
      <c r="G176" s="52">
        <f t="shared" si="6"/>
        <v>4800</v>
      </c>
      <c r="H176" s="52">
        <f t="shared" si="7"/>
        <v>14400</v>
      </c>
    </row>
    <row r="177" spans="1:8" x14ac:dyDescent="0.25">
      <c r="A177" s="28">
        <v>45208</v>
      </c>
      <c r="B177">
        <v>100116</v>
      </c>
      <c r="C177" t="s">
        <v>288</v>
      </c>
      <c r="D177" s="28">
        <v>45208</v>
      </c>
      <c r="E177" s="55" t="s">
        <v>284</v>
      </c>
      <c r="F177" s="23">
        <v>19200</v>
      </c>
      <c r="G177" s="52">
        <f t="shared" si="6"/>
        <v>4800</v>
      </c>
      <c r="H177" s="52">
        <f t="shared" si="7"/>
        <v>14400</v>
      </c>
    </row>
    <row r="178" spans="1:8" x14ac:dyDescent="0.25">
      <c r="A178" s="28">
        <v>45208</v>
      </c>
      <c r="B178">
        <v>100117</v>
      </c>
      <c r="C178" t="s">
        <v>289</v>
      </c>
      <c r="D178" s="28">
        <v>45208</v>
      </c>
      <c r="E178" s="55" t="s">
        <v>284</v>
      </c>
      <c r="F178" s="23">
        <v>9540.2999999999993</v>
      </c>
      <c r="G178" s="52">
        <f t="shared" si="6"/>
        <v>2385.0749999999998</v>
      </c>
      <c r="H178" s="52">
        <f t="shared" si="7"/>
        <v>7155.2249999999995</v>
      </c>
    </row>
    <row r="179" spans="1:8" x14ac:dyDescent="0.25">
      <c r="A179" s="28">
        <v>45208</v>
      </c>
      <c r="B179">
        <v>100118</v>
      </c>
      <c r="C179" t="s">
        <v>289</v>
      </c>
      <c r="D179" s="28">
        <v>45208</v>
      </c>
      <c r="E179" s="55" t="s">
        <v>284</v>
      </c>
      <c r="F179" s="23">
        <v>9540.2999999999993</v>
      </c>
      <c r="G179" s="52">
        <f t="shared" si="6"/>
        <v>2385.0749999999998</v>
      </c>
      <c r="H179" s="52">
        <f t="shared" si="7"/>
        <v>7155.2249999999995</v>
      </c>
    </row>
    <row r="180" spans="1:8" x14ac:dyDescent="0.25">
      <c r="A180" s="28">
        <v>45208</v>
      </c>
      <c r="B180">
        <v>100119</v>
      </c>
      <c r="C180" t="s">
        <v>290</v>
      </c>
      <c r="D180" s="28">
        <v>45208</v>
      </c>
      <c r="E180" s="55" t="s">
        <v>284</v>
      </c>
      <c r="F180" s="23">
        <v>20652.27</v>
      </c>
      <c r="G180" s="52">
        <f t="shared" si="6"/>
        <v>5163.0675000000001</v>
      </c>
      <c r="H180" s="52">
        <f t="shared" si="7"/>
        <v>15489.202499999999</v>
      </c>
    </row>
    <row r="181" spans="1:8" x14ac:dyDescent="0.25">
      <c r="A181" s="28">
        <v>45208</v>
      </c>
      <c r="B181">
        <v>100120</v>
      </c>
      <c r="C181" t="s">
        <v>290</v>
      </c>
      <c r="D181" s="28">
        <v>45208</v>
      </c>
      <c r="E181" s="55" t="s">
        <v>284</v>
      </c>
      <c r="F181" s="23">
        <v>20652.27</v>
      </c>
      <c r="G181" s="52">
        <f t="shared" si="6"/>
        <v>5163.0675000000001</v>
      </c>
      <c r="H181" s="52">
        <f t="shared" si="7"/>
        <v>15489.202499999999</v>
      </c>
    </row>
    <row r="182" spans="1:8" x14ac:dyDescent="0.25">
      <c r="A182" s="28">
        <v>45208</v>
      </c>
      <c r="B182">
        <v>100121</v>
      </c>
      <c r="C182" t="s">
        <v>291</v>
      </c>
      <c r="D182" s="28">
        <v>45208</v>
      </c>
      <c r="E182" s="55" t="s">
        <v>135</v>
      </c>
      <c r="F182" s="23">
        <v>45500</v>
      </c>
      <c r="G182" s="52">
        <f t="shared" si="6"/>
        <v>11375</v>
      </c>
      <c r="H182" s="52">
        <f t="shared" si="7"/>
        <v>34125</v>
      </c>
    </row>
    <row r="183" spans="1:8" x14ac:dyDescent="0.25">
      <c r="A183" s="28">
        <v>45208</v>
      </c>
      <c r="B183">
        <v>100122</v>
      </c>
      <c r="C183" t="s">
        <v>292</v>
      </c>
      <c r="D183" s="28">
        <v>45208</v>
      </c>
      <c r="E183" s="55" t="s">
        <v>135</v>
      </c>
      <c r="F183" s="23">
        <v>166800</v>
      </c>
      <c r="G183" s="52">
        <f t="shared" si="6"/>
        <v>41700</v>
      </c>
      <c r="H183" s="52">
        <f t="shared" si="7"/>
        <v>125100</v>
      </c>
    </row>
    <row r="184" spans="1:8" x14ac:dyDescent="0.25">
      <c r="A184" s="28">
        <v>45208</v>
      </c>
      <c r="B184">
        <v>100123</v>
      </c>
      <c r="C184" t="s">
        <v>293</v>
      </c>
      <c r="D184" s="28">
        <v>45208</v>
      </c>
      <c r="E184" s="55" t="s">
        <v>124</v>
      </c>
      <c r="F184" s="23">
        <v>1800</v>
      </c>
      <c r="G184" s="52">
        <f t="shared" si="6"/>
        <v>450</v>
      </c>
      <c r="H184" s="52">
        <f t="shared" si="7"/>
        <v>1350</v>
      </c>
    </row>
    <row r="185" spans="1:8" x14ac:dyDescent="0.25">
      <c r="A185" s="28">
        <v>45208</v>
      </c>
      <c r="B185">
        <v>100124</v>
      </c>
      <c r="C185" t="s">
        <v>294</v>
      </c>
      <c r="D185" s="28">
        <v>45208</v>
      </c>
      <c r="E185" s="55" t="s">
        <v>138</v>
      </c>
      <c r="F185" s="23">
        <v>27000</v>
      </c>
      <c r="G185" s="52">
        <f t="shared" si="6"/>
        <v>6750</v>
      </c>
      <c r="H185" s="52">
        <f t="shared" si="7"/>
        <v>20250</v>
      </c>
    </row>
    <row r="186" spans="1:8" x14ac:dyDescent="0.25">
      <c r="A186" s="28">
        <v>45208</v>
      </c>
      <c r="B186">
        <v>100125</v>
      </c>
      <c r="C186" t="s">
        <v>295</v>
      </c>
      <c r="D186" s="28">
        <v>45208</v>
      </c>
      <c r="E186" s="55" t="s">
        <v>138</v>
      </c>
      <c r="F186" s="23">
        <v>2070.9</v>
      </c>
      <c r="G186" s="52">
        <f t="shared" si="6"/>
        <v>517.72500000000002</v>
      </c>
      <c r="H186" s="52">
        <f t="shared" si="7"/>
        <v>1553.1750000000002</v>
      </c>
    </row>
    <row r="187" spans="1:8" x14ac:dyDescent="0.25">
      <c r="A187" s="28">
        <v>45209</v>
      </c>
      <c r="B187">
        <v>100126</v>
      </c>
      <c r="C187" t="s">
        <v>296</v>
      </c>
      <c r="D187" s="28">
        <v>45209</v>
      </c>
      <c r="E187" s="55" t="s">
        <v>11</v>
      </c>
      <c r="F187" s="23">
        <v>4642.25</v>
      </c>
      <c r="G187" s="52">
        <f t="shared" si="6"/>
        <v>1160.5625</v>
      </c>
      <c r="H187" s="52">
        <f t="shared" si="7"/>
        <v>3481.6875</v>
      </c>
    </row>
    <row r="188" spans="1:8" x14ac:dyDescent="0.25">
      <c r="A188" s="28">
        <v>45209</v>
      </c>
      <c r="B188">
        <v>100127</v>
      </c>
      <c r="C188" t="s">
        <v>296</v>
      </c>
      <c r="D188" s="28">
        <v>45209</v>
      </c>
      <c r="E188" s="55" t="s">
        <v>11</v>
      </c>
      <c r="F188" s="23">
        <v>4642.25</v>
      </c>
      <c r="G188" s="52">
        <f t="shared" si="6"/>
        <v>1160.5625</v>
      </c>
      <c r="H188" s="52">
        <f t="shared" si="7"/>
        <v>3481.6875</v>
      </c>
    </row>
    <row r="189" spans="1:8" x14ac:dyDescent="0.25">
      <c r="A189" s="28">
        <v>45211</v>
      </c>
      <c r="B189">
        <v>100128</v>
      </c>
      <c r="C189" t="s">
        <v>297</v>
      </c>
      <c r="D189" s="28">
        <v>45211</v>
      </c>
      <c r="E189" s="55" t="s">
        <v>11</v>
      </c>
      <c r="F189" s="23">
        <v>12500</v>
      </c>
      <c r="G189" s="52">
        <f t="shared" si="6"/>
        <v>3125</v>
      </c>
      <c r="H189" s="52">
        <f t="shared" si="7"/>
        <v>9375</v>
      </c>
    </row>
    <row r="190" spans="1:8" x14ac:dyDescent="0.25">
      <c r="A190" s="28">
        <v>45211</v>
      </c>
      <c r="B190">
        <v>100129</v>
      </c>
      <c r="C190" t="s">
        <v>297</v>
      </c>
      <c r="D190" s="28">
        <v>45211</v>
      </c>
      <c r="E190" s="55" t="s">
        <v>11</v>
      </c>
      <c r="F190" s="23">
        <v>12500</v>
      </c>
      <c r="G190" s="52">
        <f t="shared" si="6"/>
        <v>3125</v>
      </c>
      <c r="H190" s="52">
        <f t="shared" si="7"/>
        <v>9375</v>
      </c>
    </row>
    <row r="191" spans="1:8" x14ac:dyDescent="0.25">
      <c r="A191" s="28">
        <v>45211</v>
      </c>
      <c r="B191">
        <v>100130</v>
      </c>
      <c r="C191" t="s">
        <v>297</v>
      </c>
      <c r="D191" s="28">
        <v>45211</v>
      </c>
      <c r="E191" s="55" t="s">
        <v>11</v>
      </c>
      <c r="F191" s="23">
        <v>12500</v>
      </c>
      <c r="G191" s="52">
        <f t="shared" si="6"/>
        <v>3125</v>
      </c>
      <c r="H191" s="52">
        <f t="shared" si="7"/>
        <v>9375</v>
      </c>
    </row>
    <row r="192" spans="1:8" x14ac:dyDescent="0.25">
      <c r="A192" s="28">
        <v>45211</v>
      </c>
      <c r="B192">
        <v>100131</v>
      </c>
      <c r="C192" t="s">
        <v>297</v>
      </c>
      <c r="D192" s="28">
        <v>45211</v>
      </c>
      <c r="E192" s="55" t="s">
        <v>11</v>
      </c>
      <c r="F192" s="23">
        <v>12500</v>
      </c>
      <c r="G192" s="52">
        <f t="shared" si="6"/>
        <v>3125</v>
      </c>
      <c r="H192" s="52">
        <f t="shared" si="7"/>
        <v>9375</v>
      </c>
    </row>
    <row r="193" spans="1:8" x14ac:dyDescent="0.25">
      <c r="A193" s="28">
        <v>45211</v>
      </c>
      <c r="B193">
        <v>100132</v>
      </c>
      <c r="C193" t="s">
        <v>297</v>
      </c>
      <c r="D193" s="28">
        <v>45211</v>
      </c>
      <c r="E193" s="55" t="s">
        <v>11</v>
      </c>
      <c r="F193" s="23">
        <v>12500</v>
      </c>
      <c r="G193" s="52">
        <f t="shared" si="6"/>
        <v>3125</v>
      </c>
      <c r="H193" s="52">
        <f t="shared" si="7"/>
        <v>9375</v>
      </c>
    </row>
    <row r="194" spans="1:8" x14ac:dyDescent="0.25">
      <c r="A194" s="28">
        <v>45211</v>
      </c>
      <c r="B194">
        <v>100133</v>
      </c>
      <c r="C194" t="s">
        <v>297</v>
      </c>
      <c r="D194" s="28">
        <v>45211</v>
      </c>
      <c r="E194" s="55" t="s">
        <v>11</v>
      </c>
      <c r="F194" s="23">
        <v>12500</v>
      </c>
      <c r="G194" s="52">
        <f t="shared" si="6"/>
        <v>3125</v>
      </c>
      <c r="H194" s="52">
        <f t="shared" si="7"/>
        <v>9375</v>
      </c>
    </row>
    <row r="195" spans="1:8" x14ac:dyDescent="0.25">
      <c r="A195" s="28">
        <v>45211</v>
      </c>
      <c r="B195">
        <v>100134</v>
      </c>
      <c r="C195" t="s">
        <v>297</v>
      </c>
      <c r="D195" s="28">
        <v>45211</v>
      </c>
      <c r="E195" s="55" t="s">
        <v>11</v>
      </c>
      <c r="F195" s="23">
        <v>12500</v>
      </c>
      <c r="G195" s="52">
        <f t="shared" si="6"/>
        <v>3125</v>
      </c>
      <c r="H195" s="52">
        <f t="shared" si="7"/>
        <v>9375</v>
      </c>
    </row>
    <row r="196" spans="1:8" x14ac:dyDescent="0.25">
      <c r="A196" s="28">
        <v>45211</v>
      </c>
      <c r="B196">
        <v>100135</v>
      </c>
      <c r="C196" t="s">
        <v>297</v>
      </c>
      <c r="D196" s="28">
        <v>45211</v>
      </c>
      <c r="E196" s="55" t="s">
        <v>11</v>
      </c>
      <c r="F196" s="23">
        <v>12500</v>
      </c>
      <c r="G196" s="52">
        <f t="shared" si="6"/>
        <v>3125</v>
      </c>
      <c r="H196" s="52">
        <f t="shared" si="7"/>
        <v>9375</v>
      </c>
    </row>
    <row r="197" spans="1:8" x14ac:dyDescent="0.25">
      <c r="A197" s="28">
        <v>45211</v>
      </c>
      <c r="B197">
        <v>100136</v>
      </c>
      <c r="C197" t="s">
        <v>297</v>
      </c>
      <c r="D197" s="28">
        <v>45211</v>
      </c>
      <c r="E197" s="55" t="s">
        <v>11</v>
      </c>
      <c r="F197" s="23">
        <v>12500</v>
      </c>
      <c r="G197" s="52">
        <f t="shared" si="6"/>
        <v>3125</v>
      </c>
      <c r="H197" s="52">
        <f t="shared" si="7"/>
        <v>9375</v>
      </c>
    </row>
    <row r="198" spans="1:8" x14ac:dyDescent="0.25">
      <c r="A198" s="28">
        <v>45211</v>
      </c>
      <c r="B198">
        <v>100137</v>
      </c>
      <c r="C198" t="s">
        <v>297</v>
      </c>
      <c r="D198" s="28">
        <v>45211</v>
      </c>
      <c r="E198" s="55" t="s">
        <v>11</v>
      </c>
      <c r="F198" s="23">
        <v>12500</v>
      </c>
      <c r="G198" s="52">
        <f t="shared" si="6"/>
        <v>3125</v>
      </c>
      <c r="H198" s="52">
        <f t="shared" si="7"/>
        <v>9375</v>
      </c>
    </row>
    <row r="199" spans="1:8" x14ac:dyDescent="0.25">
      <c r="A199" s="28">
        <v>45211</v>
      </c>
      <c r="B199">
        <v>100138</v>
      </c>
      <c r="C199" t="s">
        <v>297</v>
      </c>
      <c r="D199" s="28">
        <v>45211</v>
      </c>
      <c r="E199" s="55" t="s">
        <v>11</v>
      </c>
      <c r="F199" s="23">
        <v>12500</v>
      </c>
      <c r="G199" s="52">
        <f t="shared" si="6"/>
        <v>3125</v>
      </c>
      <c r="H199" s="52">
        <f t="shared" si="7"/>
        <v>9375</v>
      </c>
    </row>
    <row r="200" spans="1:8" x14ac:dyDescent="0.25">
      <c r="A200" s="28">
        <v>45211</v>
      </c>
      <c r="B200">
        <v>100139</v>
      </c>
      <c r="C200" t="s">
        <v>298</v>
      </c>
      <c r="D200" s="28">
        <v>45211</v>
      </c>
      <c r="E200" s="55" t="s">
        <v>11</v>
      </c>
      <c r="F200" s="23">
        <v>10600</v>
      </c>
      <c r="G200" s="52">
        <f t="shared" si="6"/>
        <v>2650</v>
      </c>
      <c r="H200" s="52">
        <f t="shared" si="7"/>
        <v>7950</v>
      </c>
    </row>
    <row r="201" spans="1:8" x14ac:dyDescent="0.25">
      <c r="A201" s="28">
        <v>45211</v>
      </c>
      <c r="B201">
        <v>100140</v>
      </c>
      <c r="C201" t="s">
        <v>298</v>
      </c>
      <c r="D201" s="28">
        <v>45211</v>
      </c>
      <c r="E201" s="55" t="s">
        <v>11</v>
      </c>
      <c r="F201" s="23">
        <v>10600</v>
      </c>
      <c r="G201" s="52">
        <f t="shared" si="6"/>
        <v>2650</v>
      </c>
      <c r="H201" s="52">
        <f t="shared" si="7"/>
        <v>7950</v>
      </c>
    </row>
    <row r="202" spans="1:8" x14ac:dyDescent="0.25">
      <c r="A202" s="28">
        <v>45211</v>
      </c>
      <c r="B202">
        <v>100141</v>
      </c>
      <c r="C202" t="s">
        <v>298</v>
      </c>
      <c r="D202" s="28">
        <v>45211</v>
      </c>
      <c r="E202" s="55" t="s">
        <v>11</v>
      </c>
      <c r="F202" s="23">
        <v>10600</v>
      </c>
      <c r="G202" s="52">
        <f t="shared" si="6"/>
        <v>2650</v>
      </c>
      <c r="H202" s="52">
        <f t="shared" si="7"/>
        <v>7950</v>
      </c>
    </row>
    <row r="203" spans="1:8" x14ac:dyDescent="0.25">
      <c r="A203" s="28">
        <v>45211</v>
      </c>
      <c r="B203">
        <v>100142</v>
      </c>
      <c r="C203" t="s">
        <v>298</v>
      </c>
      <c r="D203" s="28">
        <v>45211</v>
      </c>
      <c r="E203" s="55" t="s">
        <v>11</v>
      </c>
      <c r="F203" s="23">
        <v>10600</v>
      </c>
      <c r="G203" s="52">
        <f t="shared" si="6"/>
        <v>2650</v>
      </c>
      <c r="H203" s="52">
        <f t="shared" si="7"/>
        <v>7950</v>
      </c>
    </row>
    <row r="204" spans="1:8" x14ac:dyDescent="0.25">
      <c r="A204" s="28">
        <v>45211</v>
      </c>
      <c r="B204">
        <v>100143</v>
      </c>
      <c r="C204" t="s">
        <v>298</v>
      </c>
      <c r="D204" s="28">
        <v>45211</v>
      </c>
      <c r="E204" s="55" t="s">
        <v>11</v>
      </c>
      <c r="F204" s="23">
        <v>10600</v>
      </c>
      <c r="G204" s="52">
        <f t="shared" si="6"/>
        <v>2650</v>
      </c>
      <c r="H204" s="52">
        <f t="shared" si="7"/>
        <v>7950</v>
      </c>
    </row>
    <row r="205" spans="1:8" x14ac:dyDescent="0.25">
      <c r="A205" s="28">
        <v>45211</v>
      </c>
      <c r="B205">
        <v>100144</v>
      </c>
      <c r="C205" t="s">
        <v>298</v>
      </c>
      <c r="D205" s="28">
        <v>45211</v>
      </c>
      <c r="E205" s="55" t="s">
        <v>11</v>
      </c>
      <c r="F205" s="23">
        <v>10600</v>
      </c>
      <c r="G205" s="52">
        <f t="shared" si="6"/>
        <v>2650</v>
      </c>
      <c r="H205" s="52">
        <f t="shared" si="7"/>
        <v>7950</v>
      </c>
    </row>
    <row r="206" spans="1:8" x14ac:dyDescent="0.25">
      <c r="A206" s="28">
        <v>45211</v>
      </c>
      <c r="B206">
        <v>100145</v>
      </c>
      <c r="C206" t="s">
        <v>298</v>
      </c>
      <c r="D206" s="28">
        <v>45211</v>
      </c>
      <c r="E206" s="55" t="s">
        <v>11</v>
      </c>
      <c r="F206" s="23">
        <v>10600</v>
      </c>
      <c r="G206" s="52">
        <f t="shared" si="6"/>
        <v>2650</v>
      </c>
      <c r="H206" s="52">
        <f t="shared" si="7"/>
        <v>7950</v>
      </c>
    </row>
    <row r="207" spans="1:8" x14ac:dyDescent="0.25">
      <c r="A207" s="28">
        <v>45211</v>
      </c>
      <c r="B207">
        <v>100146</v>
      </c>
      <c r="C207" t="s">
        <v>298</v>
      </c>
      <c r="D207" s="28">
        <v>45211</v>
      </c>
      <c r="E207" s="55" t="s">
        <v>11</v>
      </c>
      <c r="F207" s="23">
        <v>10600</v>
      </c>
      <c r="G207" s="52">
        <f t="shared" si="6"/>
        <v>2650</v>
      </c>
      <c r="H207" s="52">
        <f t="shared" si="7"/>
        <v>7950</v>
      </c>
    </row>
    <row r="208" spans="1:8" x14ac:dyDescent="0.25">
      <c r="A208" s="28">
        <v>45211</v>
      </c>
      <c r="B208">
        <v>100147</v>
      </c>
      <c r="C208" t="s">
        <v>298</v>
      </c>
      <c r="D208" s="28">
        <v>45211</v>
      </c>
      <c r="E208" s="55" t="s">
        <v>11</v>
      </c>
      <c r="F208" s="23">
        <v>10600</v>
      </c>
      <c r="G208" s="52">
        <f t="shared" si="6"/>
        <v>2650</v>
      </c>
      <c r="H208" s="52">
        <f t="shared" si="7"/>
        <v>7950</v>
      </c>
    </row>
    <row r="209" spans="1:8" x14ac:dyDescent="0.25">
      <c r="A209" s="28">
        <v>45211</v>
      </c>
      <c r="B209">
        <v>100148</v>
      </c>
      <c r="C209" t="s">
        <v>298</v>
      </c>
      <c r="D209" s="28">
        <v>45211</v>
      </c>
      <c r="E209" s="55" t="s">
        <v>11</v>
      </c>
      <c r="F209" s="23">
        <v>10600</v>
      </c>
      <c r="G209" s="52">
        <f t="shared" si="6"/>
        <v>2650</v>
      </c>
      <c r="H209" s="52">
        <f t="shared" si="7"/>
        <v>7950</v>
      </c>
    </row>
    <row r="210" spans="1:8" x14ac:dyDescent="0.25">
      <c r="A210" s="28">
        <v>45211</v>
      </c>
      <c r="B210">
        <v>100149</v>
      </c>
      <c r="C210" t="s">
        <v>299</v>
      </c>
      <c r="D210" s="28">
        <v>45211</v>
      </c>
      <c r="E210" s="55" t="s">
        <v>11</v>
      </c>
      <c r="F210" s="23">
        <v>15600</v>
      </c>
      <c r="G210" s="52">
        <f t="shared" si="6"/>
        <v>3900</v>
      </c>
      <c r="H210" s="52">
        <f t="shared" si="7"/>
        <v>11700</v>
      </c>
    </row>
    <row r="211" spans="1:8" x14ac:dyDescent="0.25">
      <c r="A211" s="28">
        <v>45211</v>
      </c>
      <c r="B211">
        <v>100150</v>
      </c>
      <c r="C211" t="s">
        <v>299</v>
      </c>
      <c r="D211" s="28">
        <v>45211</v>
      </c>
      <c r="E211" s="55" t="s">
        <v>11</v>
      </c>
      <c r="F211" s="23">
        <v>15600</v>
      </c>
      <c r="G211" s="52">
        <f t="shared" si="6"/>
        <v>3900</v>
      </c>
      <c r="H211" s="52">
        <f t="shared" si="7"/>
        <v>11700</v>
      </c>
    </row>
    <row r="212" spans="1:8" x14ac:dyDescent="0.25">
      <c r="A212" s="28">
        <v>45211</v>
      </c>
      <c r="B212">
        <v>100151</v>
      </c>
      <c r="C212" t="s">
        <v>299</v>
      </c>
      <c r="D212" s="28">
        <v>45211</v>
      </c>
      <c r="E212" s="55" t="s">
        <v>11</v>
      </c>
      <c r="F212" s="23">
        <v>15600</v>
      </c>
      <c r="G212" s="52">
        <f t="shared" si="6"/>
        <v>3900</v>
      </c>
      <c r="H212" s="52">
        <f t="shared" si="7"/>
        <v>11700</v>
      </c>
    </row>
    <row r="213" spans="1:8" x14ac:dyDescent="0.25">
      <c r="A213" s="28">
        <v>45211</v>
      </c>
      <c r="B213">
        <v>100152</v>
      </c>
      <c r="C213" t="s">
        <v>299</v>
      </c>
      <c r="D213" s="28">
        <v>45211</v>
      </c>
      <c r="E213" s="55" t="s">
        <v>11</v>
      </c>
      <c r="F213" s="23">
        <v>15600</v>
      </c>
      <c r="G213" s="52">
        <f t="shared" si="6"/>
        <v>3900</v>
      </c>
      <c r="H213" s="52">
        <f t="shared" si="7"/>
        <v>11700</v>
      </c>
    </row>
    <row r="214" spans="1:8" x14ac:dyDescent="0.25">
      <c r="A214" s="28">
        <v>45211</v>
      </c>
      <c r="B214">
        <v>100153</v>
      </c>
      <c r="C214" t="s">
        <v>299</v>
      </c>
      <c r="D214" s="28">
        <v>45211</v>
      </c>
      <c r="E214" s="55" t="s">
        <v>11</v>
      </c>
      <c r="F214" s="23">
        <v>15600</v>
      </c>
      <c r="G214" s="52">
        <f t="shared" ref="G214:G277" si="8">F214*25%</f>
        <v>3900</v>
      </c>
      <c r="H214" s="52">
        <f t="shared" ref="H214:H277" si="9">F214-G214</f>
        <v>11700</v>
      </c>
    </row>
    <row r="215" spans="1:8" x14ac:dyDescent="0.25">
      <c r="A215" s="28">
        <v>45211</v>
      </c>
      <c r="B215">
        <v>100154</v>
      </c>
      <c r="C215" t="s">
        <v>299</v>
      </c>
      <c r="D215" s="28">
        <v>45211</v>
      </c>
      <c r="E215" s="55" t="s">
        <v>11</v>
      </c>
      <c r="F215" s="23">
        <v>15600</v>
      </c>
      <c r="G215" s="52">
        <f t="shared" si="8"/>
        <v>3900</v>
      </c>
      <c r="H215" s="52">
        <f t="shared" si="9"/>
        <v>11700</v>
      </c>
    </row>
    <row r="216" spans="1:8" x14ac:dyDescent="0.25">
      <c r="A216" s="28">
        <v>45211</v>
      </c>
      <c r="B216">
        <v>100155</v>
      </c>
      <c r="C216" t="s">
        <v>299</v>
      </c>
      <c r="D216" s="28">
        <v>45211</v>
      </c>
      <c r="E216" s="55" t="s">
        <v>11</v>
      </c>
      <c r="F216" s="23">
        <v>15600</v>
      </c>
      <c r="G216" s="52">
        <f t="shared" si="8"/>
        <v>3900</v>
      </c>
      <c r="H216" s="52">
        <f t="shared" si="9"/>
        <v>11700</v>
      </c>
    </row>
    <row r="217" spans="1:8" x14ac:dyDescent="0.25">
      <c r="A217" s="28">
        <v>45211</v>
      </c>
      <c r="B217">
        <v>100156</v>
      </c>
      <c r="C217" t="s">
        <v>299</v>
      </c>
      <c r="D217" s="28">
        <v>45211</v>
      </c>
      <c r="E217" s="55" t="s">
        <v>11</v>
      </c>
      <c r="F217" s="23">
        <v>15600</v>
      </c>
      <c r="G217" s="52">
        <f t="shared" si="8"/>
        <v>3900</v>
      </c>
      <c r="H217" s="52">
        <f t="shared" si="9"/>
        <v>11700</v>
      </c>
    </row>
    <row r="218" spans="1:8" x14ac:dyDescent="0.25">
      <c r="A218" s="28">
        <v>45211</v>
      </c>
      <c r="B218">
        <v>100157</v>
      </c>
      <c r="C218" t="s">
        <v>299</v>
      </c>
      <c r="D218" s="28">
        <v>45211</v>
      </c>
      <c r="E218" s="55" t="s">
        <v>11</v>
      </c>
      <c r="F218" s="23">
        <v>15600</v>
      </c>
      <c r="G218" s="52">
        <f t="shared" si="8"/>
        <v>3900</v>
      </c>
      <c r="H218" s="52">
        <f t="shared" si="9"/>
        <v>11700</v>
      </c>
    </row>
    <row r="219" spans="1:8" x14ac:dyDescent="0.25">
      <c r="A219" s="28">
        <v>45211</v>
      </c>
      <c r="B219">
        <v>100158</v>
      </c>
      <c r="C219" t="s">
        <v>299</v>
      </c>
      <c r="D219" s="28">
        <v>45211</v>
      </c>
      <c r="E219" s="55" t="s">
        <v>11</v>
      </c>
      <c r="F219" s="23">
        <v>15600</v>
      </c>
      <c r="G219" s="52">
        <f t="shared" si="8"/>
        <v>3900</v>
      </c>
      <c r="H219" s="52">
        <f t="shared" si="9"/>
        <v>11700</v>
      </c>
    </row>
    <row r="220" spans="1:8" x14ac:dyDescent="0.25">
      <c r="A220" s="28">
        <v>45211</v>
      </c>
      <c r="B220">
        <v>100159</v>
      </c>
      <c r="C220" t="s">
        <v>300</v>
      </c>
      <c r="D220" s="28">
        <v>45211</v>
      </c>
      <c r="E220" s="55" t="s">
        <v>11</v>
      </c>
      <c r="F220" s="23">
        <v>10300</v>
      </c>
      <c r="G220" s="52">
        <f t="shared" si="8"/>
        <v>2575</v>
      </c>
      <c r="H220" s="52">
        <f t="shared" si="9"/>
        <v>7725</v>
      </c>
    </row>
    <row r="221" spans="1:8" x14ac:dyDescent="0.25">
      <c r="A221" s="28">
        <v>45211</v>
      </c>
      <c r="B221">
        <v>100160</v>
      </c>
      <c r="C221" t="s">
        <v>300</v>
      </c>
      <c r="D221" s="28">
        <v>45211</v>
      </c>
      <c r="E221" s="55" t="s">
        <v>11</v>
      </c>
      <c r="F221" s="23">
        <v>10300</v>
      </c>
      <c r="G221" s="52">
        <f t="shared" si="8"/>
        <v>2575</v>
      </c>
      <c r="H221" s="52">
        <f t="shared" si="9"/>
        <v>7725</v>
      </c>
    </row>
    <row r="222" spans="1:8" x14ac:dyDescent="0.25">
      <c r="A222" s="28">
        <v>45211</v>
      </c>
      <c r="B222">
        <v>100161</v>
      </c>
      <c r="C222" t="s">
        <v>300</v>
      </c>
      <c r="D222" s="28">
        <v>45211</v>
      </c>
      <c r="E222" s="55" t="s">
        <v>11</v>
      </c>
      <c r="F222" s="23">
        <v>10300</v>
      </c>
      <c r="G222" s="52">
        <f t="shared" si="8"/>
        <v>2575</v>
      </c>
      <c r="H222" s="52">
        <f t="shared" si="9"/>
        <v>7725</v>
      </c>
    </row>
    <row r="223" spans="1:8" x14ac:dyDescent="0.25">
      <c r="A223" s="28">
        <v>45211</v>
      </c>
      <c r="B223">
        <v>100162</v>
      </c>
      <c r="C223" t="s">
        <v>300</v>
      </c>
      <c r="D223" s="28">
        <v>45211</v>
      </c>
      <c r="E223" s="55" t="s">
        <v>11</v>
      </c>
      <c r="F223" s="23">
        <v>10300</v>
      </c>
      <c r="G223" s="52">
        <f t="shared" si="8"/>
        <v>2575</v>
      </c>
      <c r="H223" s="52">
        <f t="shared" si="9"/>
        <v>7725</v>
      </c>
    </row>
    <row r="224" spans="1:8" x14ac:dyDescent="0.25">
      <c r="A224" s="28">
        <v>45211</v>
      </c>
      <c r="B224">
        <v>100163</v>
      </c>
      <c r="C224" t="s">
        <v>300</v>
      </c>
      <c r="D224" s="28">
        <v>45211</v>
      </c>
      <c r="E224" s="55" t="s">
        <v>11</v>
      </c>
      <c r="F224" s="23">
        <v>10300</v>
      </c>
      <c r="G224" s="52">
        <f t="shared" si="8"/>
        <v>2575</v>
      </c>
      <c r="H224" s="52">
        <f t="shared" si="9"/>
        <v>7725</v>
      </c>
    </row>
    <row r="225" spans="1:8" x14ac:dyDescent="0.25">
      <c r="A225" s="28">
        <v>45211</v>
      </c>
      <c r="B225">
        <v>100164</v>
      </c>
      <c r="C225" t="s">
        <v>300</v>
      </c>
      <c r="D225" s="28">
        <v>45211</v>
      </c>
      <c r="E225" s="55" t="s">
        <v>11</v>
      </c>
      <c r="F225" s="23">
        <v>10300</v>
      </c>
      <c r="G225" s="52">
        <f t="shared" si="8"/>
        <v>2575</v>
      </c>
      <c r="H225" s="52">
        <f t="shared" si="9"/>
        <v>7725</v>
      </c>
    </row>
    <row r="226" spans="1:8" x14ac:dyDescent="0.25">
      <c r="A226" s="28">
        <v>45211</v>
      </c>
      <c r="B226">
        <v>100165</v>
      </c>
      <c r="C226" t="s">
        <v>300</v>
      </c>
      <c r="D226" s="28">
        <v>45211</v>
      </c>
      <c r="E226" s="55" t="s">
        <v>11</v>
      </c>
      <c r="F226" s="23">
        <v>10300</v>
      </c>
      <c r="G226" s="52">
        <f t="shared" si="8"/>
        <v>2575</v>
      </c>
      <c r="H226" s="52">
        <f t="shared" si="9"/>
        <v>7725</v>
      </c>
    </row>
    <row r="227" spans="1:8" x14ac:dyDescent="0.25">
      <c r="A227" s="28">
        <v>45211</v>
      </c>
      <c r="B227">
        <v>100166</v>
      </c>
      <c r="C227" t="s">
        <v>300</v>
      </c>
      <c r="D227" s="28">
        <v>45211</v>
      </c>
      <c r="E227" s="55" t="s">
        <v>11</v>
      </c>
      <c r="F227" s="23">
        <v>10300</v>
      </c>
      <c r="G227" s="52">
        <f t="shared" si="8"/>
        <v>2575</v>
      </c>
      <c r="H227" s="52">
        <f t="shared" si="9"/>
        <v>7725</v>
      </c>
    </row>
    <row r="228" spans="1:8" x14ac:dyDescent="0.25">
      <c r="A228" s="28">
        <v>45211</v>
      </c>
      <c r="B228">
        <v>100167</v>
      </c>
      <c r="C228" t="s">
        <v>300</v>
      </c>
      <c r="D228" s="28">
        <v>45211</v>
      </c>
      <c r="E228" s="55" t="s">
        <v>11</v>
      </c>
      <c r="F228" s="23">
        <v>10300</v>
      </c>
      <c r="G228" s="52">
        <f t="shared" si="8"/>
        <v>2575</v>
      </c>
      <c r="H228" s="52">
        <f t="shared" si="9"/>
        <v>7725</v>
      </c>
    </row>
    <row r="229" spans="1:8" x14ac:dyDescent="0.25">
      <c r="A229" s="28">
        <v>45211</v>
      </c>
      <c r="B229">
        <v>100168</v>
      </c>
      <c r="C229" t="s">
        <v>300</v>
      </c>
      <c r="D229" s="28">
        <v>45211</v>
      </c>
      <c r="E229" s="55" t="s">
        <v>11</v>
      </c>
      <c r="F229" s="23">
        <v>10300</v>
      </c>
      <c r="G229" s="52">
        <f t="shared" si="8"/>
        <v>2575</v>
      </c>
      <c r="H229" s="52">
        <f t="shared" si="9"/>
        <v>7725</v>
      </c>
    </row>
    <row r="230" spans="1:8" x14ac:dyDescent="0.25">
      <c r="A230" s="28">
        <v>45211</v>
      </c>
      <c r="B230">
        <v>100169</v>
      </c>
      <c r="C230" t="s">
        <v>301</v>
      </c>
      <c r="D230" s="28">
        <v>45211</v>
      </c>
      <c r="E230" s="55" t="s">
        <v>11</v>
      </c>
      <c r="F230" s="23">
        <v>97500</v>
      </c>
      <c r="G230" s="52">
        <f t="shared" si="8"/>
        <v>24375</v>
      </c>
      <c r="H230" s="52">
        <f t="shared" si="9"/>
        <v>73125</v>
      </c>
    </row>
    <row r="231" spans="1:8" x14ac:dyDescent="0.25">
      <c r="A231" s="28">
        <v>45211</v>
      </c>
      <c r="B231">
        <v>100170</v>
      </c>
      <c r="C231" t="s">
        <v>301</v>
      </c>
      <c r="D231" s="28">
        <v>45211</v>
      </c>
      <c r="E231" s="55" t="s">
        <v>11</v>
      </c>
      <c r="F231" s="23">
        <v>97500</v>
      </c>
      <c r="G231" s="52">
        <f t="shared" si="8"/>
        <v>24375</v>
      </c>
      <c r="H231" s="52">
        <f t="shared" si="9"/>
        <v>73125</v>
      </c>
    </row>
    <row r="232" spans="1:8" x14ac:dyDescent="0.25">
      <c r="A232" s="28">
        <v>45211</v>
      </c>
      <c r="B232">
        <v>100171</v>
      </c>
      <c r="C232" t="s">
        <v>301</v>
      </c>
      <c r="D232" s="28">
        <v>45211</v>
      </c>
      <c r="E232" s="55" t="s">
        <v>11</v>
      </c>
      <c r="F232" s="23">
        <v>97500</v>
      </c>
      <c r="G232" s="52">
        <f t="shared" si="8"/>
        <v>24375</v>
      </c>
      <c r="H232" s="52">
        <f t="shared" si="9"/>
        <v>73125</v>
      </c>
    </row>
    <row r="233" spans="1:8" x14ac:dyDescent="0.25">
      <c r="A233" s="28">
        <v>45211</v>
      </c>
      <c r="B233">
        <v>100172</v>
      </c>
      <c r="C233" t="s">
        <v>301</v>
      </c>
      <c r="D233" s="28">
        <v>45211</v>
      </c>
      <c r="E233" s="55" t="s">
        <v>11</v>
      </c>
      <c r="F233" s="23">
        <v>97500</v>
      </c>
      <c r="G233" s="52">
        <f t="shared" si="8"/>
        <v>24375</v>
      </c>
      <c r="H233" s="52">
        <f t="shared" si="9"/>
        <v>73125</v>
      </c>
    </row>
    <row r="234" spans="1:8" x14ac:dyDescent="0.25">
      <c r="A234" s="28">
        <v>45211</v>
      </c>
      <c r="B234">
        <v>100173</v>
      </c>
      <c r="C234" t="s">
        <v>301</v>
      </c>
      <c r="D234" s="28">
        <v>45211</v>
      </c>
      <c r="E234" s="55" t="s">
        <v>11</v>
      </c>
      <c r="F234" s="23">
        <v>97500</v>
      </c>
      <c r="G234" s="52">
        <f t="shared" si="8"/>
        <v>24375</v>
      </c>
      <c r="H234" s="52">
        <f t="shared" si="9"/>
        <v>73125</v>
      </c>
    </row>
    <row r="235" spans="1:8" x14ac:dyDescent="0.25">
      <c r="A235" s="28">
        <v>45211</v>
      </c>
      <c r="B235">
        <v>100174</v>
      </c>
      <c r="C235" t="s">
        <v>301</v>
      </c>
      <c r="D235" s="28">
        <v>45211</v>
      </c>
      <c r="E235" s="55" t="s">
        <v>11</v>
      </c>
      <c r="F235" s="23">
        <v>97500</v>
      </c>
      <c r="G235" s="52">
        <f t="shared" si="8"/>
        <v>24375</v>
      </c>
      <c r="H235" s="52">
        <f t="shared" si="9"/>
        <v>73125</v>
      </c>
    </row>
    <row r="236" spans="1:8" x14ac:dyDescent="0.25">
      <c r="A236" s="28">
        <v>45211</v>
      </c>
      <c r="B236">
        <v>100175</v>
      </c>
      <c r="C236" t="s">
        <v>301</v>
      </c>
      <c r="D236" s="28">
        <v>45211</v>
      </c>
      <c r="E236" s="55" t="s">
        <v>11</v>
      </c>
      <c r="F236" s="23">
        <v>97500</v>
      </c>
      <c r="G236" s="52">
        <f t="shared" si="8"/>
        <v>24375</v>
      </c>
      <c r="H236" s="52">
        <f t="shared" si="9"/>
        <v>73125</v>
      </c>
    </row>
    <row r="237" spans="1:8" x14ac:dyDescent="0.25">
      <c r="A237" s="28">
        <v>45211</v>
      </c>
      <c r="B237">
        <v>100176</v>
      </c>
      <c r="C237" t="s">
        <v>301</v>
      </c>
      <c r="D237" s="28">
        <v>45211</v>
      </c>
      <c r="E237" s="55" t="s">
        <v>11</v>
      </c>
      <c r="F237" s="23">
        <v>97500</v>
      </c>
      <c r="G237" s="52">
        <f t="shared" si="8"/>
        <v>24375</v>
      </c>
      <c r="H237" s="52">
        <f t="shared" si="9"/>
        <v>73125</v>
      </c>
    </row>
    <row r="238" spans="1:8" x14ac:dyDescent="0.25">
      <c r="A238" s="28">
        <v>45211</v>
      </c>
      <c r="B238">
        <v>100177</v>
      </c>
      <c r="C238" t="s">
        <v>301</v>
      </c>
      <c r="D238" s="28">
        <v>45211</v>
      </c>
      <c r="E238" s="55" t="s">
        <v>11</v>
      </c>
      <c r="F238" s="23">
        <v>97500</v>
      </c>
      <c r="G238" s="52">
        <f t="shared" si="8"/>
        <v>24375</v>
      </c>
      <c r="H238" s="52">
        <f t="shared" si="9"/>
        <v>73125</v>
      </c>
    </row>
    <row r="239" spans="1:8" x14ac:dyDescent="0.25">
      <c r="A239" s="28">
        <v>45211</v>
      </c>
      <c r="B239">
        <v>100178</v>
      </c>
      <c r="C239" t="s">
        <v>301</v>
      </c>
      <c r="D239" s="28">
        <v>45211</v>
      </c>
      <c r="E239" s="55" t="s">
        <v>11</v>
      </c>
      <c r="F239" s="23">
        <v>97500</v>
      </c>
      <c r="G239" s="52">
        <f t="shared" si="8"/>
        <v>24375</v>
      </c>
      <c r="H239" s="52">
        <f t="shared" si="9"/>
        <v>73125</v>
      </c>
    </row>
    <row r="240" spans="1:8" x14ac:dyDescent="0.25">
      <c r="A240" s="28">
        <v>45212</v>
      </c>
      <c r="B240">
        <v>100179</v>
      </c>
      <c r="C240" t="s">
        <v>302</v>
      </c>
      <c r="D240" s="28">
        <v>45212</v>
      </c>
      <c r="E240" s="55" t="s">
        <v>303</v>
      </c>
      <c r="F240" s="23">
        <v>3340</v>
      </c>
      <c r="G240" s="52">
        <f t="shared" si="8"/>
        <v>835</v>
      </c>
      <c r="H240" s="52">
        <f t="shared" si="9"/>
        <v>2505</v>
      </c>
    </row>
    <row r="241" spans="1:8" x14ac:dyDescent="0.25">
      <c r="A241" s="28">
        <v>45212</v>
      </c>
      <c r="B241">
        <v>100180</v>
      </c>
      <c r="C241" t="s">
        <v>302</v>
      </c>
      <c r="D241" s="28">
        <v>45212</v>
      </c>
      <c r="E241" s="55" t="s">
        <v>303</v>
      </c>
      <c r="F241" s="23">
        <v>3340</v>
      </c>
      <c r="G241" s="52">
        <f t="shared" si="8"/>
        <v>835</v>
      </c>
      <c r="H241" s="52">
        <f t="shared" si="9"/>
        <v>2505</v>
      </c>
    </row>
    <row r="242" spans="1:8" x14ac:dyDescent="0.25">
      <c r="A242" s="28">
        <v>45212</v>
      </c>
      <c r="B242">
        <v>100181</v>
      </c>
      <c r="C242" t="s">
        <v>302</v>
      </c>
      <c r="D242" s="28">
        <v>45212</v>
      </c>
      <c r="E242" s="55" t="s">
        <v>303</v>
      </c>
      <c r="F242" s="23">
        <v>3340</v>
      </c>
      <c r="G242" s="52">
        <f t="shared" si="8"/>
        <v>835</v>
      </c>
      <c r="H242" s="52">
        <f t="shared" si="9"/>
        <v>2505</v>
      </c>
    </row>
    <row r="243" spans="1:8" x14ac:dyDescent="0.25">
      <c r="A243" s="28">
        <v>45212</v>
      </c>
      <c r="B243">
        <v>100182</v>
      </c>
      <c r="C243" t="s">
        <v>302</v>
      </c>
      <c r="D243" s="28">
        <v>45212</v>
      </c>
      <c r="E243" s="55" t="s">
        <v>303</v>
      </c>
      <c r="F243" s="23">
        <v>3340</v>
      </c>
      <c r="G243" s="52">
        <f t="shared" si="8"/>
        <v>835</v>
      </c>
      <c r="H243" s="52">
        <f t="shared" si="9"/>
        <v>2505</v>
      </c>
    </row>
    <row r="244" spans="1:8" x14ac:dyDescent="0.25">
      <c r="A244" s="28">
        <v>45212</v>
      </c>
      <c r="B244">
        <v>100183</v>
      </c>
      <c r="C244" t="s">
        <v>302</v>
      </c>
      <c r="D244" s="28">
        <v>45212</v>
      </c>
      <c r="E244" s="55" t="s">
        <v>303</v>
      </c>
      <c r="F244" s="23">
        <v>3340</v>
      </c>
      <c r="G244" s="52">
        <f t="shared" si="8"/>
        <v>835</v>
      </c>
      <c r="H244" s="52">
        <f t="shared" si="9"/>
        <v>2505</v>
      </c>
    </row>
    <row r="245" spans="1:8" x14ac:dyDescent="0.25">
      <c r="A245" s="28">
        <v>45212</v>
      </c>
      <c r="B245">
        <v>100184</v>
      </c>
      <c r="C245" t="s">
        <v>302</v>
      </c>
      <c r="D245" s="28">
        <v>45212</v>
      </c>
      <c r="E245" s="55" t="s">
        <v>303</v>
      </c>
      <c r="F245" s="23">
        <v>3340</v>
      </c>
      <c r="G245" s="52">
        <f t="shared" si="8"/>
        <v>835</v>
      </c>
      <c r="H245" s="52">
        <f t="shared" si="9"/>
        <v>2505</v>
      </c>
    </row>
    <row r="246" spans="1:8" x14ac:dyDescent="0.25">
      <c r="A246" s="28">
        <v>45212</v>
      </c>
      <c r="B246">
        <v>100185</v>
      </c>
      <c r="C246" t="s">
        <v>302</v>
      </c>
      <c r="D246" s="28">
        <v>45212</v>
      </c>
      <c r="E246" s="55" t="s">
        <v>303</v>
      </c>
      <c r="F246" s="23">
        <v>3340</v>
      </c>
      <c r="G246" s="52">
        <f t="shared" si="8"/>
        <v>835</v>
      </c>
      <c r="H246" s="52">
        <f t="shared" si="9"/>
        <v>2505</v>
      </c>
    </row>
    <row r="247" spans="1:8" x14ac:dyDescent="0.25">
      <c r="A247" s="28">
        <v>45212</v>
      </c>
      <c r="B247">
        <v>100186</v>
      </c>
      <c r="C247" t="s">
        <v>302</v>
      </c>
      <c r="D247" s="28">
        <v>45212</v>
      </c>
      <c r="E247" s="55" t="s">
        <v>303</v>
      </c>
      <c r="F247" s="23">
        <v>3340</v>
      </c>
      <c r="G247" s="52">
        <f t="shared" si="8"/>
        <v>835</v>
      </c>
      <c r="H247" s="52">
        <f t="shared" si="9"/>
        <v>2505</v>
      </c>
    </row>
    <row r="248" spans="1:8" x14ac:dyDescent="0.25">
      <c r="A248" s="28">
        <v>45212</v>
      </c>
      <c r="B248">
        <v>100187</v>
      </c>
      <c r="C248" t="s">
        <v>302</v>
      </c>
      <c r="D248" s="28">
        <v>45212</v>
      </c>
      <c r="E248" s="55" t="s">
        <v>303</v>
      </c>
      <c r="F248" s="23">
        <v>3340</v>
      </c>
      <c r="G248" s="52">
        <f t="shared" si="8"/>
        <v>835</v>
      </c>
      <c r="H248" s="52">
        <f t="shared" si="9"/>
        <v>2505</v>
      </c>
    </row>
    <row r="249" spans="1:8" x14ac:dyDescent="0.25">
      <c r="A249" s="28">
        <v>45212</v>
      </c>
      <c r="B249">
        <v>100188</v>
      </c>
      <c r="C249" t="s">
        <v>302</v>
      </c>
      <c r="D249" s="28">
        <v>45212</v>
      </c>
      <c r="E249" s="55" t="s">
        <v>303</v>
      </c>
      <c r="F249" s="23">
        <v>3340</v>
      </c>
      <c r="G249" s="52">
        <f t="shared" si="8"/>
        <v>835</v>
      </c>
      <c r="H249" s="52">
        <f t="shared" si="9"/>
        <v>2505</v>
      </c>
    </row>
    <row r="250" spans="1:8" x14ac:dyDescent="0.25">
      <c r="A250" s="28">
        <v>45212</v>
      </c>
      <c r="B250">
        <v>100189</v>
      </c>
      <c r="C250" t="s">
        <v>302</v>
      </c>
      <c r="D250" s="28">
        <v>45212</v>
      </c>
      <c r="E250" s="55" t="s">
        <v>303</v>
      </c>
      <c r="F250" s="23">
        <v>3340</v>
      </c>
      <c r="G250" s="52">
        <f t="shared" si="8"/>
        <v>835</v>
      </c>
      <c r="H250" s="52">
        <f t="shared" si="9"/>
        <v>2505</v>
      </c>
    </row>
    <row r="251" spans="1:8" x14ac:dyDescent="0.25">
      <c r="A251" s="28">
        <v>45212</v>
      </c>
      <c r="B251">
        <v>100190</v>
      </c>
      <c r="C251" t="s">
        <v>302</v>
      </c>
      <c r="D251" s="28">
        <v>45212</v>
      </c>
      <c r="E251" s="55" t="s">
        <v>303</v>
      </c>
      <c r="F251" s="23">
        <v>3340</v>
      </c>
      <c r="G251" s="52">
        <f t="shared" si="8"/>
        <v>835</v>
      </c>
      <c r="H251" s="52">
        <f t="shared" si="9"/>
        <v>2505</v>
      </c>
    </row>
    <row r="252" spans="1:8" x14ac:dyDescent="0.25">
      <c r="A252" s="28">
        <v>45212</v>
      </c>
      <c r="B252">
        <v>100191</v>
      </c>
      <c r="C252" t="s">
        <v>302</v>
      </c>
      <c r="D252" s="28">
        <v>45212</v>
      </c>
      <c r="E252" s="55" t="s">
        <v>303</v>
      </c>
      <c r="F252" s="23">
        <v>3340</v>
      </c>
      <c r="G252" s="52">
        <f t="shared" si="8"/>
        <v>835</v>
      </c>
      <c r="H252" s="52">
        <f t="shared" si="9"/>
        <v>2505</v>
      </c>
    </row>
    <row r="253" spans="1:8" x14ac:dyDescent="0.25">
      <c r="A253" s="28">
        <v>45212</v>
      </c>
      <c r="B253">
        <v>100192</v>
      </c>
      <c r="C253" t="s">
        <v>302</v>
      </c>
      <c r="D253" s="28">
        <v>45212</v>
      </c>
      <c r="E253" s="55" t="s">
        <v>303</v>
      </c>
      <c r="F253" s="23">
        <v>3340</v>
      </c>
      <c r="G253" s="52">
        <f t="shared" si="8"/>
        <v>835</v>
      </c>
      <c r="H253" s="52">
        <f t="shared" si="9"/>
        <v>2505</v>
      </c>
    </row>
    <row r="254" spans="1:8" x14ac:dyDescent="0.25">
      <c r="A254" s="28">
        <v>45212</v>
      </c>
      <c r="B254">
        <v>100193</v>
      </c>
      <c r="C254" t="s">
        <v>302</v>
      </c>
      <c r="D254" s="28">
        <v>45212</v>
      </c>
      <c r="E254" s="55" t="s">
        <v>303</v>
      </c>
      <c r="F254" s="23">
        <v>3340</v>
      </c>
      <c r="G254" s="52">
        <f t="shared" si="8"/>
        <v>835</v>
      </c>
      <c r="H254" s="52">
        <f t="shared" si="9"/>
        <v>2505</v>
      </c>
    </row>
    <row r="255" spans="1:8" x14ac:dyDescent="0.25">
      <c r="A255" s="28">
        <v>45212</v>
      </c>
      <c r="B255">
        <v>100194</v>
      </c>
      <c r="C255" t="s">
        <v>302</v>
      </c>
      <c r="D255" s="28">
        <v>45212</v>
      </c>
      <c r="E255" s="55" t="s">
        <v>303</v>
      </c>
      <c r="F255" s="23">
        <v>3340</v>
      </c>
      <c r="G255" s="52">
        <f t="shared" si="8"/>
        <v>835</v>
      </c>
      <c r="H255" s="52">
        <f t="shared" si="9"/>
        <v>2505</v>
      </c>
    </row>
    <row r="256" spans="1:8" x14ac:dyDescent="0.25">
      <c r="A256" s="28">
        <v>45212</v>
      </c>
      <c r="B256">
        <v>100195</v>
      </c>
      <c r="C256" t="s">
        <v>304</v>
      </c>
      <c r="D256" s="28">
        <v>45212</v>
      </c>
      <c r="E256" s="55" t="s">
        <v>303</v>
      </c>
      <c r="F256" s="23">
        <v>4008</v>
      </c>
      <c r="G256" s="52">
        <f t="shared" si="8"/>
        <v>1002</v>
      </c>
      <c r="H256" s="52">
        <f t="shared" si="9"/>
        <v>3006</v>
      </c>
    </row>
    <row r="257" spans="1:8" x14ac:dyDescent="0.25">
      <c r="A257" s="28">
        <v>45212</v>
      </c>
      <c r="B257">
        <v>100196</v>
      </c>
      <c r="C257" t="s">
        <v>304</v>
      </c>
      <c r="D257" s="28">
        <v>45212</v>
      </c>
      <c r="E257" s="55" t="s">
        <v>303</v>
      </c>
      <c r="F257" s="23">
        <v>4008</v>
      </c>
      <c r="G257" s="52">
        <f t="shared" si="8"/>
        <v>1002</v>
      </c>
      <c r="H257" s="52">
        <f t="shared" si="9"/>
        <v>3006</v>
      </c>
    </row>
    <row r="258" spans="1:8" x14ac:dyDescent="0.25">
      <c r="A258" s="28">
        <v>45212</v>
      </c>
      <c r="B258">
        <v>100197</v>
      </c>
      <c r="C258" t="s">
        <v>304</v>
      </c>
      <c r="D258" s="28">
        <v>45212</v>
      </c>
      <c r="E258" s="55" t="s">
        <v>303</v>
      </c>
      <c r="F258" s="23">
        <v>4008</v>
      </c>
      <c r="G258" s="52">
        <f t="shared" si="8"/>
        <v>1002</v>
      </c>
      <c r="H258" s="52">
        <f t="shared" si="9"/>
        <v>3006</v>
      </c>
    </row>
    <row r="259" spans="1:8" x14ac:dyDescent="0.25">
      <c r="A259" s="28">
        <v>45212</v>
      </c>
      <c r="B259">
        <v>100198</v>
      </c>
      <c r="C259" s="65" t="s">
        <v>304</v>
      </c>
      <c r="D259" s="66">
        <v>45212</v>
      </c>
      <c r="E259" s="67" t="s">
        <v>303</v>
      </c>
      <c r="F259" s="68">
        <v>4008</v>
      </c>
      <c r="G259" s="69">
        <f t="shared" si="8"/>
        <v>1002</v>
      </c>
      <c r="H259" s="52">
        <f t="shared" si="9"/>
        <v>3006</v>
      </c>
    </row>
    <row r="260" spans="1:8" x14ac:dyDescent="0.25">
      <c r="A260" s="66">
        <v>45216</v>
      </c>
      <c r="B260" s="65">
        <v>100199</v>
      </c>
      <c r="C260" s="65" t="s">
        <v>305</v>
      </c>
      <c r="D260" s="66">
        <v>45216</v>
      </c>
      <c r="E260" s="67" t="s">
        <v>11</v>
      </c>
      <c r="F260" s="68">
        <v>35497.5</v>
      </c>
      <c r="G260" s="69">
        <f t="shared" si="8"/>
        <v>8874.375</v>
      </c>
      <c r="H260" s="52">
        <f t="shared" si="9"/>
        <v>26623.125</v>
      </c>
    </row>
    <row r="261" spans="1:8" x14ac:dyDescent="0.25">
      <c r="A261" s="66">
        <v>45216</v>
      </c>
      <c r="B261" s="65">
        <v>100200</v>
      </c>
      <c r="C261" s="65" t="s">
        <v>306</v>
      </c>
      <c r="D261" s="66">
        <v>45216</v>
      </c>
      <c r="E261" s="67" t="s">
        <v>11</v>
      </c>
      <c r="F261" s="68">
        <v>2244</v>
      </c>
      <c r="G261" s="69">
        <f t="shared" si="8"/>
        <v>561</v>
      </c>
      <c r="H261" s="52">
        <f t="shared" si="9"/>
        <v>1683</v>
      </c>
    </row>
    <row r="262" spans="1:8" x14ac:dyDescent="0.25">
      <c r="A262" s="66">
        <v>45216</v>
      </c>
      <c r="B262" s="65">
        <v>100201</v>
      </c>
      <c r="C262" s="65" t="s">
        <v>307</v>
      </c>
      <c r="D262" s="66">
        <v>45216</v>
      </c>
      <c r="E262" s="67" t="s">
        <v>11</v>
      </c>
      <c r="F262" s="68">
        <v>4425</v>
      </c>
      <c r="G262" s="69">
        <f t="shared" si="8"/>
        <v>1106.25</v>
      </c>
      <c r="H262" s="52">
        <f t="shared" si="9"/>
        <v>3318.75</v>
      </c>
    </row>
    <row r="263" spans="1:8" x14ac:dyDescent="0.25">
      <c r="A263" s="66">
        <v>45216</v>
      </c>
      <c r="B263" s="65">
        <v>100202</v>
      </c>
      <c r="C263" s="65" t="s">
        <v>307</v>
      </c>
      <c r="D263" s="66">
        <v>45216</v>
      </c>
      <c r="E263" s="67" t="s">
        <v>11</v>
      </c>
      <c r="F263" s="68">
        <v>4425</v>
      </c>
      <c r="G263" s="69">
        <f t="shared" si="8"/>
        <v>1106.25</v>
      </c>
      <c r="H263" s="52">
        <f t="shared" si="9"/>
        <v>3318.75</v>
      </c>
    </row>
    <row r="264" spans="1:8" s="59" customFormat="1" x14ac:dyDescent="0.25">
      <c r="A264" s="66">
        <v>45216</v>
      </c>
      <c r="B264" s="65">
        <v>100203</v>
      </c>
      <c r="C264" s="65" t="s">
        <v>308</v>
      </c>
      <c r="D264" s="66">
        <v>45216</v>
      </c>
      <c r="E264" s="67" t="s">
        <v>11</v>
      </c>
      <c r="F264" s="68">
        <v>12500</v>
      </c>
      <c r="G264" s="69">
        <f t="shared" si="8"/>
        <v>3125</v>
      </c>
      <c r="H264" s="52">
        <f t="shared" si="9"/>
        <v>9375</v>
      </c>
    </row>
    <row r="265" spans="1:8" s="59" customFormat="1" x14ac:dyDescent="0.25">
      <c r="A265" s="66">
        <v>45216</v>
      </c>
      <c r="B265" s="65">
        <v>100204</v>
      </c>
      <c r="C265" s="65" t="s">
        <v>309</v>
      </c>
      <c r="D265" s="66">
        <v>45216</v>
      </c>
      <c r="E265" s="67" t="s">
        <v>11</v>
      </c>
      <c r="F265" s="68">
        <v>17000</v>
      </c>
      <c r="G265" s="69">
        <f t="shared" si="8"/>
        <v>4250</v>
      </c>
      <c r="H265" s="52">
        <f t="shared" si="9"/>
        <v>12750</v>
      </c>
    </row>
    <row r="266" spans="1:8" x14ac:dyDescent="0.25">
      <c r="A266" s="66">
        <v>45216</v>
      </c>
      <c r="B266" s="65">
        <v>100205</v>
      </c>
      <c r="C266" s="65" t="s">
        <v>310</v>
      </c>
      <c r="D266" s="66">
        <v>45216</v>
      </c>
      <c r="E266" s="67" t="s">
        <v>11</v>
      </c>
      <c r="F266" s="68">
        <v>4800</v>
      </c>
      <c r="G266" s="69">
        <f t="shared" si="8"/>
        <v>1200</v>
      </c>
      <c r="H266" s="52">
        <f t="shared" si="9"/>
        <v>3600</v>
      </c>
    </row>
    <row r="267" spans="1:8" x14ac:dyDescent="0.25">
      <c r="A267" s="66">
        <v>45216</v>
      </c>
      <c r="B267" s="65">
        <v>100206</v>
      </c>
      <c r="C267" s="65" t="s">
        <v>299</v>
      </c>
      <c r="D267" s="66">
        <v>45216</v>
      </c>
      <c r="E267" s="67" t="s">
        <v>311</v>
      </c>
      <c r="F267" s="68">
        <v>15600</v>
      </c>
      <c r="G267" s="69">
        <f t="shared" si="8"/>
        <v>3900</v>
      </c>
      <c r="H267" s="52">
        <f t="shared" si="9"/>
        <v>11700</v>
      </c>
    </row>
    <row r="268" spans="1:8" x14ac:dyDescent="0.25">
      <c r="A268" s="28">
        <v>45216</v>
      </c>
      <c r="B268">
        <v>100207</v>
      </c>
      <c r="C268" s="65" t="s">
        <v>299</v>
      </c>
      <c r="D268" s="66">
        <v>45216</v>
      </c>
      <c r="E268" s="67" t="s">
        <v>311</v>
      </c>
      <c r="F268" s="68">
        <v>15600</v>
      </c>
      <c r="G268" s="69">
        <f t="shared" si="8"/>
        <v>3900</v>
      </c>
      <c r="H268" s="52">
        <f t="shared" si="9"/>
        <v>11700</v>
      </c>
    </row>
    <row r="269" spans="1:8" x14ac:dyDescent="0.25">
      <c r="A269" s="28">
        <v>45216</v>
      </c>
      <c r="B269">
        <v>100208</v>
      </c>
      <c r="C269" s="65" t="s">
        <v>312</v>
      </c>
      <c r="D269" s="66">
        <v>45216</v>
      </c>
      <c r="E269" s="67" t="s">
        <v>11</v>
      </c>
      <c r="F269" s="68">
        <v>5100</v>
      </c>
      <c r="G269" s="69">
        <f t="shared" si="8"/>
        <v>1275</v>
      </c>
      <c r="H269" s="52">
        <f t="shared" si="9"/>
        <v>3825</v>
      </c>
    </row>
    <row r="270" spans="1:8" x14ac:dyDescent="0.25">
      <c r="A270" s="28">
        <v>45216</v>
      </c>
      <c r="B270">
        <v>100209</v>
      </c>
      <c r="C270" t="s">
        <v>312</v>
      </c>
      <c r="D270" s="28">
        <v>45216</v>
      </c>
      <c r="E270" s="55" t="s">
        <v>11</v>
      </c>
      <c r="F270" s="23">
        <v>5100</v>
      </c>
      <c r="G270" s="52">
        <f t="shared" si="8"/>
        <v>1275</v>
      </c>
      <c r="H270" s="52">
        <f t="shared" si="9"/>
        <v>3825</v>
      </c>
    </row>
    <row r="271" spans="1:8" x14ac:dyDescent="0.25">
      <c r="A271" s="28">
        <v>45216</v>
      </c>
      <c r="B271">
        <v>100210</v>
      </c>
      <c r="C271" t="s">
        <v>312</v>
      </c>
      <c r="D271" s="28">
        <v>45216</v>
      </c>
      <c r="E271" s="55" t="s">
        <v>11</v>
      </c>
      <c r="F271" s="23">
        <v>5100</v>
      </c>
      <c r="G271" s="52">
        <f t="shared" si="8"/>
        <v>1275</v>
      </c>
      <c r="H271" s="52">
        <f t="shared" si="9"/>
        <v>3825</v>
      </c>
    </row>
    <row r="272" spans="1:8" x14ac:dyDescent="0.25">
      <c r="A272" s="28">
        <v>45216</v>
      </c>
      <c r="B272">
        <v>100211</v>
      </c>
      <c r="C272" t="s">
        <v>312</v>
      </c>
      <c r="D272" s="28">
        <v>45216</v>
      </c>
      <c r="E272" s="55" t="s">
        <v>11</v>
      </c>
      <c r="F272" s="23">
        <v>5100</v>
      </c>
      <c r="G272" s="52">
        <f t="shared" si="8"/>
        <v>1275</v>
      </c>
      <c r="H272" s="52">
        <f t="shared" si="9"/>
        <v>3825</v>
      </c>
    </row>
    <row r="273" spans="1:8" x14ac:dyDescent="0.25">
      <c r="A273" s="28">
        <v>45216</v>
      </c>
      <c r="B273">
        <v>100212</v>
      </c>
      <c r="C273" t="s">
        <v>312</v>
      </c>
      <c r="D273" s="28">
        <v>45216</v>
      </c>
      <c r="E273" s="55" t="s">
        <v>11</v>
      </c>
      <c r="F273" s="23">
        <v>5100</v>
      </c>
      <c r="G273" s="52">
        <f t="shared" si="8"/>
        <v>1275</v>
      </c>
      <c r="H273" s="52">
        <f t="shared" si="9"/>
        <v>3825</v>
      </c>
    </row>
    <row r="274" spans="1:8" x14ac:dyDescent="0.25">
      <c r="A274" s="28">
        <v>45216</v>
      </c>
      <c r="B274">
        <v>100213</v>
      </c>
      <c r="C274" t="s">
        <v>312</v>
      </c>
      <c r="D274" s="28">
        <v>45216</v>
      </c>
      <c r="E274" s="55" t="s">
        <v>11</v>
      </c>
      <c r="F274" s="23">
        <v>5100</v>
      </c>
      <c r="G274" s="52">
        <f t="shared" si="8"/>
        <v>1275</v>
      </c>
      <c r="H274" s="52">
        <f t="shared" si="9"/>
        <v>3825</v>
      </c>
    </row>
    <row r="275" spans="1:8" x14ac:dyDescent="0.25">
      <c r="A275" s="28">
        <v>45216</v>
      </c>
      <c r="B275">
        <v>100214</v>
      </c>
      <c r="C275" t="s">
        <v>312</v>
      </c>
      <c r="D275" s="28">
        <v>45216</v>
      </c>
      <c r="E275" s="55" t="s">
        <v>11</v>
      </c>
      <c r="F275" s="23">
        <v>5100</v>
      </c>
      <c r="G275" s="52">
        <f t="shared" si="8"/>
        <v>1275</v>
      </c>
      <c r="H275" s="52">
        <f t="shared" si="9"/>
        <v>3825</v>
      </c>
    </row>
    <row r="276" spans="1:8" x14ac:dyDescent="0.25">
      <c r="A276" s="28">
        <v>45216</v>
      </c>
      <c r="B276">
        <v>100215</v>
      </c>
      <c r="C276" t="s">
        <v>312</v>
      </c>
      <c r="D276" s="28">
        <v>45216</v>
      </c>
      <c r="E276" s="55" t="s">
        <v>11</v>
      </c>
      <c r="F276" s="23">
        <v>5100</v>
      </c>
      <c r="G276" s="52">
        <f t="shared" si="8"/>
        <v>1275</v>
      </c>
      <c r="H276" s="52">
        <f t="shared" si="9"/>
        <v>3825</v>
      </c>
    </row>
    <row r="277" spans="1:8" x14ac:dyDescent="0.25">
      <c r="A277" s="28">
        <v>45216</v>
      </c>
      <c r="B277">
        <v>100216</v>
      </c>
      <c r="C277" t="s">
        <v>312</v>
      </c>
      <c r="D277" s="28">
        <v>45216</v>
      </c>
      <c r="E277" s="55" t="s">
        <v>11</v>
      </c>
      <c r="F277" s="23">
        <v>5100</v>
      </c>
      <c r="G277" s="52">
        <f t="shared" si="8"/>
        <v>1275</v>
      </c>
      <c r="H277" s="52">
        <f t="shared" si="9"/>
        <v>3825</v>
      </c>
    </row>
    <row r="278" spans="1:8" x14ac:dyDescent="0.25">
      <c r="A278" s="28">
        <v>45216</v>
      </c>
      <c r="B278">
        <v>100217</v>
      </c>
      <c r="C278" t="s">
        <v>312</v>
      </c>
      <c r="D278" s="28">
        <v>45216</v>
      </c>
      <c r="E278" s="55" t="s">
        <v>11</v>
      </c>
      <c r="F278" s="23">
        <v>5100</v>
      </c>
      <c r="G278" s="52">
        <f t="shared" ref="G278:G340" si="10">F278*25%</f>
        <v>1275</v>
      </c>
      <c r="H278" s="52">
        <f t="shared" ref="H278:H340" si="11">F278-G278</f>
        <v>3825</v>
      </c>
    </row>
    <row r="279" spans="1:8" x14ac:dyDescent="0.25">
      <c r="A279" s="28">
        <v>45216</v>
      </c>
      <c r="B279">
        <v>100218</v>
      </c>
      <c r="C279" t="s">
        <v>301</v>
      </c>
      <c r="D279" s="28">
        <v>45216</v>
      </c>
      <c r="E279" s="55" t="s">
        <v>311</v>
      </c>
      <c r="F279" s="23">
        <v>97500</v>
      </c>
      <c r="G279" s="52">
        <f t="shared" si="10"/>
        <v>24375</v>
      </c>
      <c r="H279" s="52">
        <f t="shared" si="11"/>
        <v>73125</v>
      </c>
    </row>
    <row r="280" spans="1:8" x14ac:dyDescent="0.25">
      <c r="A280" s="28">
        <v>45216</v>
      </c>
      <c r="B280">
        <v>100219</v>
      </c>
      <c r="C280" t="s">
        <v>301</v>
      </c>
      <c r="D280" s="28">
        <v>45216</v>
      </c>
      <c r="E280" s="55" t="s">
        <v>311</v>
      </c>
      <c r="F280" s="23">
        <v>97500</v>
      </c>
      <c r="G280" s="52">
        <f t="shared" si="10"/>
        <v>24375</v>
      </c>
      <c r="H280" s="52">
        <f t="shared" si="11"/>
        <v>73125</v>
      </c>
    </row>
    <row r="281" spans="1:8" x14ac:dyDescent="0.25">
      <c r="A281" s="28">
        <v>45216</v>
      </c>
      <c r="B281">
        <v>100220</v>
      </c>
      <c r="C281" t="s">
        <v>313</v>
      </c>
      <c r="D281" s="28">
        <v>45216</v>
      </c>
      <c r="E281" s="55" t="s">
        <v>311</v>
      </c>
      <c r="F281" s="23">
        <v>37240</v>
      </c>
      <c r="G281" s="52">
        <f t="shared" si="10"/>
        <v>9310</v>
      </c>
      <c r="H281" s="52">
        <f t="shared" si="11"/>
        <v>27930</v>
      </c>
    </row>
    <row r="282" spans="1:8" x14ac:dyDescent="0.25">
      <c r="A282" s="28">
        <v>45216</v>
      </c>
      <c r="B282">
        <v>100221</v>
      </c>
      <c r="C282" t="s">
        <v>314</v>
      </c>
      <c r="D282" s="28">
        <v>45216</v>
      </c>
      <c r="E282" s="55" t="s">
        <v>311</v>
      </c>
      <c r="F282" s="23">
        <v>45600</v>
      </c>
      <c r="G282" s="52">
        <f t="shared" si="10"/>
        <v>11400</v>
      </c>
      <c r="H282" s="52">
        <f t="shared" si="11"/>
        <v>34200</v>
      </c>
    </row>
    <row r="283" spans="1:8" x14ac:dyDescent="0.25">
      <c r="A283" s="28">
        <v>45217</v>
      </c>
      <c r="B283">
        <v>100222</v>
      </c>
      <c r="C283" t="s">
        <v>315</v>
      </c>
      <c r="D283" s="28">
        <v>45217</v>
      </c>
      <c r="E283" s="55" t="s">
        <v>311</v>
      </c>
      <c r="F283" s="23">
        <v>12500</v>
      </c>
      <c r="G283" s="52">
        <f t="shared" si="10"/>
        <v>3125</v>
      </c>
      <c r="H283" s="52">
        <f t="shared" si="11"/>
        <v>9375</v>
      </c>
    </row>
    <row r="284" spans="1:8" x14ac:dyDescent="0.25">
      <c r="A284" s="28">
        <v>45217</v>
      </c>
      <c r="B284">
        <v>100223</v>
      </c>
      <c r="C284" t="s">
        <v>316</v>
      </c>
      <c r="D284" s="28">
        <v>45217</v>
      </c>
      <c r="E284" s="55" t="s">
        <v>311</v>
      </c>
      <c r="F284" s="23">
        <v>31500</v>
      </c>
      <c r="G284" s="52">
        <f t="shared" si="10"/>
        <v>7875</v>
      </c>
      <c r="H284" s="52">
        <f t="shared" si="11"/>
        <v>23625</v>
      </c>
    </row>
    <row r="285" spans="1:8" x14ac:dyDescent="0.25">
      <c r="A285" s="28">
        <v>45217</v>
      </c>
      <c r="B285">
        <v>100224</v>
      </c>
      <c r="C285" t="s">
        <v>317</v>
      </c>
      <c r="D285" s="28">
        <v>45217</v>
      </c>
      <c r="E285" s="55" t="s">
        <v>311</v>
      </c>
      <c r="F285" s="23">
        <v>8500</v>
      </c>
      <c r="G285" s="52">
        <f t="shared" si="10"/>
        <v>2125</v>
      </c>
      <c r="H285" s="52">
        <f t="shared" si="11"/>
        <v>6375</v>
      </c>
    </row>
    <row r="286" spans="1:8" x14ac:dyDescent="0.25">
      <c r="A286" s="28">
        <v>45217</v>
      </c>
      <c r="B286">
        <v>100225</v>
      </c>
      <c r="C286" t="s">
        <v>318</v>
      </c>
      <c r="D286" s="28">
        <v>45217</v>
      </c>
      <c r="E286" s="55" t="s">
        <v>311</v>
      </c>
      <c r="F286" s="23">
        <v>14500</v>
      </c>
      <c r="G286" s="52">
        <f t="shared" si="10"/>
        <v>3625</v>
      </c>
      <c r="H286" s="52">
        <f t="shared" si="11"/>
        <v>10875</v>
      </c>
    </row>
    <row r="287" spans="1:8" x14ac:dyDescent="0.25">
      <c r="A287" s="28">
        <v>45217</v>
      </c>
      <c r="B287">
        <v>100226</v>
      </c>
      <c r="C287" t="s">
        <v>319</v>
      </c>
      <c r="D287" s="28">
        <v>45217</v>
      </c>
      <c r="E287" s="55" t="s">
        <v>320</v>
      </c>
      <c r="F287" s="23">
        <v>29500</v>
      </c>
      <c r="G287" s="52">
        <f t="shared" si="10"/>
        <v>7375</v>
      </c>
      <c r="H287" s="52">
        <f t="shared" si="11"/>
        <v>22125</v>
      </c>
    </row>
    <row r="288" spans="1:8" x14ac:dyDescent="0.25">
      <c r="A288" s="28">
        <v>45218</v>
      </c>
      <c r="B288">
        <v>100227</v>
      </c>
      <c r="C288" t="s">
        <v>321</v>
      </c>
      <c r="D288" s="28">
        <v>45218</v>
      </c>
      <c r="E288" s="55" t="s">
        <v>284</v>
      </c>
      <c r="F288" s="23">
        <v>5628</v>
      </c>
      <c r="G288" s="52">
        <f t="shared" si="10"/>
        <v>1407</v>
      </c>
      <c r="H288" s="52">
        <f t="shared" si="11"/>
        <v>4221</v>
      </c>
    </row>
    <row r="289" spans="1:8" x14ac:dyDescent="0.25">
      <c r="A289" s="28">
        <v>45218</v>
      </c>
      <c r="B289">
        <v>100228</v>
      </c>
      <c r="C289" t="s">
        <v>321</v>
      </c>
      <c r="D289" s="28">
        <v>45218</v>
      </c>
      <c r="E289" s="55" t="s">
        <v>284</v>
      </c>
      <c r="F289" s="23">
        <v>5628</v>
      </c>
      <c r="G289" s="52">
        <f t="shared" si="10"/>
        <v>1407</v>
      </c>
      <c r="H289" s="52">
        <f t="shared" si="11"/>
        <v>4221</v>
      </c>
    </row>
    <row r="290" spans="1:8" x14ac:dyDescent="0.25">
      <c r="A290" s="28">
        <v>45218</v>
      </c>
      <c r="B290">
        <v>100229</v>
      </c>
      <c r="C290" t="s">
        <v>321</v>
      </c>
      <c r="D290" s="28">
        <v>45218</v>
      </c>
      <c r="E290" s="55" t="s">
        <v>284</v>
      </c>
      <c r="F290" s="23">
        <v>5628</v>
      </c>
      <c r="G290" s="52">
        <f t="shared" si="10"/>
        <v>1407</v>
      </c>
      <c r="H290" s="52">
        <f t="shared" si="11"/>
        <v>4221</v>
      </c>
    </row>
    <row r="291" spans="1:8" x14ac:dyDescent="0.25">
      <c r="A291" s="28">
        <v>45218</v>
      </c>
      <c r="B291">
        <v>100230</v>
      </c>
      <c r="C291" t="s">
        <v>321</v>
      </c>
      <c r="D291" s="28">
        <v>45218</v>
      </c>
      <c r="E291" s="55" t="s">
        <v>284</v>
      </c>
      <c r="F291" s="23">
        <v>5628</v>
      </c>
      <c r="G291" s="52">
        <f t="shared" si="10"/>
        <v>1407</v>
      </c>
      <c r="H291" s="52">
        <f t="shared" si="11"/>
        <v>4221</v>
      </c>
    </row>
    <row r="292" spans="1:8" x14ac:dyDescent="0.25">
      <c r="A292" s="28">
        <v>45218</v>
      </c>
      <c r="B292">
        <v>100231</v>
      </c>
      <c r="C292" t="s">
        <v>321</v>
      </c>
      <c r="D292" s="28">
        <v>45218</v>
      </c>
      <c r="E292" s="55" t="s">
        <v>284</v>
      </c>
      <c r="F292" s="23">
        <v>5628</v>
      </c>
      <c r="G292" s="52">
        <f t="shared" si="10"/>
        <v>1407</v>
      </c>
      <c r="H292" s="52">
        <f t="shared" si="11"/>
        <v>4221</v>
      </c>
    </row>
    <row r="293" spans="1:8" x14ac:dyDescent="0.25">
      <c r="A293" s="28">
        <v>45218</v>
      </c>
      <c r="B293">
        <v>100232</v>
      </c>
      <c r="C293" t="s">
        <v>321</v>
      </c>
      <c r="D293" s="28">
        <v>45218</v>
      </c>
      <c r="E293" s="55" t="s">
        <v>284</v>
      </c>
      <c r="F293" s="23">
        <v>5628</v>
      </c>
      <c r="G293" s="52">
        <f t="shared" si="10"/>
        <v>1407</v>
      </c>
      <c r="H293" s="52">
        <f t="shared" si="11"/>
        <v>4221</v>
      </c>
    </row>
    <row r="294" spans="1:8" x14ac:dyDescent="0.25">
      <c r="A294" s="28">
        <v>45218</v>
      </c>
      <c r="B294">
        <v>100234</v>
      </c>
      <c r="C294" t="s">
        <v>321</v>
      </c>
      <c r="D294" s="28">
        <v>45218</v>
      </c>
      <c r="E294" s="55" t="s">
        <v>284</v>
      </c>
      <c r="F294" s="23">
        <v>5628</v>
      </c>
      <c r="G294" s="52">
        <f t="shared" si="10"/>
        <v>1407</v>
      </c>
      <c r="H294" s="52">
        <f t="shared" si="11"/>
        <v>4221</v>
      </c>
    </row>
    <row r="295" spans="1:8" x14ac:dyDescent="0.25">
      <c r="A295" s="28">
        <v>45218</v>
      </c>
      <c r="B295">
        <v>100235</v>
      </c>
      <c r="C295" t="s">
        <v>321</v>
      </c>
      <c r="D295" s="28">
        <v>45218</v>
      </c>
      <c r="E295" s="55" t="s">
        <v>284</v>
      </c>
      <c r="F295" s="23">
        <v>5628</v>
      </c>
      <c r="G295" s="52">
        <f t="shared" si="10"/>
        <v>1407</v>
      </c>
      <c r="H295" s="52">
        <f t="shared" si="11"/>
        <v>4221</v>
      </c>
    </row>
    <row r="296" spans="1:8" x14ac:dyDescent="0.25">
      <c r="A296" s="28">
        <v>45218</v>
      </c>
      <c r="B296">
        <v>100236</v>
      </c>
      <c r="C296" t="s">
        <v>321</v>
      </c>
      <c r="D296" s="28">
        <v>45218</v>
      </c>
      <c r="E296" s="55" t="s">
        <v>284</v>
      </c>
      <c r="F296" s="23">
        <v>5628</v>
      </c>
      <c r="G296" s="52">
        <f t="shared" si="10"/>
        <v>1407</v>
      </c>
      <c r="H296" s="52">
        <f t="shared" si="11"/>
        <v>4221</v>
      </c>
    </row>
    <row r="297" spans="1:8" x14ac:dyDescent="0.25">
      <c r="A297" s="28">
        <v>45218</v>
      </c>
      <c r="B297">
        <v>100237</v>
      </c>
      <c r="C297" t="s">
        <v>321</v>
      </c>
      <c r="D297" s="28">
        <v>45218</v>
      </c>
      <c r="E297" s="55" t="s">
        <v>284</v>
      </c>
      <c r="F297" s="23">
        <v>5628</v>
      </c>
      <c r="G297" s="52">
        <f t="shared" si="10"/>
        <v>1407</v>
      </c>
      <c r="H297" s="52">
        <f t="shared" si="11"/>
        <v>4221</v>
      </c>
    </row>
    <row r="298" spans="1:8" x14ac:dyDescent="0.25">
      <c r="A298" s="28">
        <v>45218</v>
      </c>
      <c r="B298">
        <v>100238</v>
      </c>
      <c r="C298" t="s">
        <v>322</v>
      </c>
      <c r="D298" s="28">
        <v>45218</v>
      </c>
      <c r="E298" s="55" t="s">
        <v>284</v>
      </c>
      <c r="F298" s="23">
        <v>6771</v>
      </c>
      <c r="G298" s="52">
        <f t="shared" si="10"/>
        <v>1692.75</v>
      </c>
      <c r="H298" s="52">
        <f t="shared" si="11"/>
        <v>5078.25</v>
      </c>
    </row>
    <row r="299" spans="1:8" x14ac:dyDescent="0.25">
      <c r="A299" s="28">
        <v>45218</v>
      </c>
      <c r="B299">
        <v>100239</v>
      </c>
      <c r="C299" t="s">
        <v>322</v>
      </c>
      <c r="D299" s="28">
        <v>45218</v>
      </c>
      <c r="E299" s="55" t="s">
        <v>284</v>
      </c>
      <c r="F299" s="23">
        <v>6771</v>
      </c>
      <c r="G299" s="52">
        <f t="shared" si="10"/>
        <v>1692.75</v>
      </c>
      <c r="H299" s="52">
        <f t="shared" si="11"/>
        <v>5078.25</v>
      </c>
    </row>
    <row r="300" spans="1:8" x14ac:dyDescent="0.25">
      <c r="A300" s="28">
        <v>45218</v>
      </c>
      <c r="B300">
        <v>100240</v>
      </c>
      <c r="C300" t="s">
        <v>322</v>
      </c>
      <c r="D300" s="28">
        <v>45218</v>
      </c>
      <c r="E300" s="55" t="s">
        <v>284</v>
      </c>
      <c r="F300" s="23">
        <v>6771</v>
      </c>
      <c r="G300" s="52">
        <f t="shared" si="10"/>
        <v>1692.75</v>
      </c>
      <c r="H300" s="52">
        <f t="shared" si="11"/>
        <v>5078.25</v>
      </c>
    </row>
    <row r="301" spans="1:8" x14ac:dyDescent="0.25">
      <c r="A301" s="28">
        <v>45218</v>
      </c>
      <c r="B301">
        <v>100241</v>
      </c>
      <c r="C301" t="s">
        <v>322</v>
      </c>
      <c r="D301" s="28">
        <v>45218</v>
      </c>
      <c r="E301" s="55" t="s">
        <v>284</v>
      </c>
      <c r="F301" s="23">
        <v>6771</v>
      </c>
      <c r="G301" s="52">
        <f t="shared" si="10"/>
        <v>1692.75</v>
      </c>
      <c r="H301" s="52">
        <f t="shared" si="11"/>
        <v>5078.25</v>
      </c>
    </row>
    <row r="302" spans="1:8" x14ac:dyDescent="0.25">
      <c r="A302" s="28">
        <v>45218</v>
      </c>
      <c r="B302">
        <v>100242</v>
      </c>
      <c r="C302" t="s">
        <v>322</v>
      </c>
      <c r="D302" s="28">
        <v>45218</v>
      </c>
      <c r="E302" s="55" t="s">
        <v>284</v>
      </c>
      <c r="F302" s="23">
        <v>6771</v>
      </c>
      <c r="G302" s="52">
        <f t="shared" si="10"/>
        <v>1692.75</v>
      </c>
      <c r="H302" s="52">
        <f t="shared" si="11"/>
        <v>5078.25</v>
      </c>
    </row>
    <row r="303" spans="1:8" x14ac:dyDescent="0.25">
      <c r="A303" s="28">
        <v>45218</v>
      </c>
      <c r="B303">
        <v>100243</v>
      </c>
      <c r="C303" t="s">
        <v>322</v>
      </c>
      <c r="D303" s="28">
        <v>45218</v>
      </c>
      <c r="E303" s="55" t="s">
        <v>284</v>
      </c>
      <c r="F303" s="23">
        <v>6771</v>
      </c>
      <c r="G303" s="52">
        <f t="shared" si="10"/>
        <v>1692.75</v>
      </c>
      <c r="H303" s="52">
        <f t="shared" si="11"/>
        <v>5078.25</v>
      </c>
    </row>
    <row r="304" spans="1:8" x14ac:dyDescent="0.25">
      <c r="A304" s="28">
        <v>45218</v>
      </c>
      <c r="B304">
        <v>100244</v>
      </c>
      <c r="C304" t="s">
        <v>322</v>
      </c>
      <c r="D304" s="28">
        <v>45218</v>
      </c>
      <c r="E304" s="55" t="s">
        <v>284</v>
      </c>
      <c r="F304" s="23">
        <v>6771</v>
      </c>
      <c r="G304" s="52">
        <f t="shared" si="10"/>
        <v>1692.75</v>
      </c>
      <c r="H304" s="52">
        <f t="shared" si="11"/>
        <v>5078.25</v>
      </c>
    </row>
    <row r="305" spans="1:8" x14ac:dyDescent="0.25">
      <c r="A305" s="28">
        <v>45218</v>
      </c>
      <c r="B305">
        <v>100245</v>
      </c>
      <c r="C305" t="s">
        <v>322</v>
      </c>
      <c r="D305" s="28">
        <v>45218</v>
      </c>
      <c r="E305" s="55" t="s">
        <v>284</v>
      </c>
      <c r="F305" s="23">
        <v>6771</v>
      </c>
      <c r="G305" s="52">
        <f t="shared" si="10"/>
        <v>1692.75</v>
      </c>
      <c r="H305" s="52">
        <f t="shared" si="11"/>
        <v>5078.25</v>
      </c>
    </row>
    <row r="306" spans="1:8" x14ac:dyDescent="0.25">
      <c r="A306" s="28">
        <v>45218</v>
      </c>
      <c r="B306">
        <v>100246</v>
      </c>
      <c r="C306" t="s">
        <v>322</v>
      </c>
      <c r="D306" s="28">
        <v>45218</v>
      </c>
      <c r="E306" s="55" t="s">
        <v>284</v>
      </c>
      <c r="F306" s="23">
        <v>6771</v>
      </c>
      <c r="G306" s="52">
        <f t="shared" si="10"/>
        <v>1692.75</v>
      </c>
      <c r="H306" s="52">
        <f t="shared" si="11"/>
        <v>5078.25</v>
      </c>
    </row>
    <row r="307" spans="1:8" x14ac:dyDescent="0.25">
      <c r="A307" s="28">
        <v>45218</v>
      </c>
      <c r="B307">
        <v>100247</v>
      </c>
      <c r="C307" t="s">
        <v>322</v>
      </c>
      <c r="D307" s="28">
        <v>45218</v>
      </c>
      <c r="E307" s="55" t="s">
        <v>284</v>
      </c>
      <c r="F307" s="23">
        <v>6771</v>
      </c>
      <c r="G307" s="52">
        <f t="shared" si="10"/>
        <v>1692.75</v>
      </c>
      <c r="H307" s="52">
        <f t="shared" si="11"/>
        <v>5078.25</v>
      </c>
    </row>
    <row r="308" spans="1:8" x14ac:dyDescent="0.25">
      <c r="A308" s="28">
        <v>45218</v>
      </c>
      <c r="B308">
        <v>100248</v>
      </c>
      <c r="C308" t="s">
        <v>323</v>
      </c>
      <c r="D308" s="28">
        <v>45218</v>
      </c>
      <c r="E308" s="55" t="s">
        <v>284</v>
      </c>
      <c r="F308" s="23">
        <v>50790.13</v>
      </c>
      <c r="G308" s="52">
        <f t="shared" si="10"/>
        <v>12697.532499999999</v>
      </c>
      <c r="H308" s="52">
        <f t="shared" si="11"/>
        <v>38092.597499999996</v>
      </c>
    </row>
    <row r="309" spans="1:8" x14ac:dyDescent="0.25">
      <c r="A309" s="28">
        <v>45218</v>
      </c>
      <c r="B309">
        <v>100249</v>
      </c>
      <c r="C309" t="s">
        <v>324</v>
      </c>
      <c r="D309" s="28">
        <v>45218</v>
      </c>
      <c r="E309" s="55" t="s">
        <v>284</v>
      </c>
      <c r="F309" s="23">
        <v>43589.98</v>
      </c>
      <c r="G309" s="52">
        <f t="shared" si="10"/>
        <v>10897.495000000001</v>
      </c>
      <c r="H309" s="52">
        <f t="shared" si="11"/>
        <v>32692.485000000001</v>
      </c>
    </row>
    <row r="310" spans="1:8" x14ac:dyDescent="0.25">
      <c r="A310" s="28">
        <v>45218</v>
      </c>
      <c r="B310">
        <v>100250</v>
      </c>
      <c r="C310" t="s">
        <v>324</v>
      </c>
      <c r="D310" s="28">
        <v>45218</v>
      </c>
      <c r="E310" s="55" t="s">
        <v>284</v>
      </c>
      <c r="F310" s="23">
        <v>43589.98</v>
      </c>
      <c r="G310" s="52">
        <f t="shared" si="10"/>
        <v>10897.495000000001</v>
      </c>
      <c r="H310" s="52">
        <f t="shared" si="11"/>
        <v>32692.485000000001</v>
      </c>
    </row>
    <row r="311" spans="1:8" x14ac:dyDescent="0.25">
      <c r="A311" s="28">
        <v>45218</v>
      </c>
      <c r="B311">
        <v>100251</v>
      </c>
      <c r="C311" t="s">
        <v>324</v>
      </c>
      <c r="D311" s="28">
        <v>45218</v>
      </c>
      <c r="E311" s="55" t="s">
        <v>284</v>
      </c>
      <c r="F311" s="23">
        <v>43589.98</v>
      </c>
      <c r="G311" s="52">
        <f t="shared" si="10"/>
        <v>10897.495000000001</v>
      </c>
      <c r="H311" s="52">
        <f t="shared" si="11"/>
        <v>32692.485000000001</v>
      </c>
    </row>
    <row r="312" spans="1:8" x14ac:dyDescent="0.25">
      <c r="A312" s="28">
        <v>45218</v>
      </c>
      <c r="B312">
        <v>100252</v>
      </c>
      <c r="C312" t="s">
        <v>325</v>
      </c>
      <c r="D312" s="28">
        <v>45218</v>
      </c>
      <c r="E312" s="55" t="s">
        <v>326</v>
      </c>
      <c r="F312" s="23">
        <v>16969.5</v>
      </c>
      <c r="G312" s="52">
        <f t="shared" si="10"/>
        <v>4242.375</v>
      </c>
      <c r="H312" s="52">
        <f t="shared" si="11"/>
        <v>12727.125</v>
      </c>
    </row>
    <row r="313" spans="1:8" x14ac:dyDescent="0.25">
      <c r="A313" s="28">
        <v>45218</v>
      </c>
      <c r="B313">
        <v>100253</v>
      </c>
      <c r="C313" t="s">
        <v>327</v>
      </c>
      <c r="D313" s="28">
        <v>45218</v>
      </c>
      <c r="E313" s="55" t="s">
        <v>11</v>
      </c>
      <c r="F313" s="23">
        <v>49107.64</v>
      </c>
      <c r="G313" s="52">
        <f t="shared" si="10"/>
        <v>12276.91</v>
      </c>
      <c r="H313" s="52">
        <f t="shared" si="11"/>
        <v>36830.729999999996</v>
      </c>
    </row>
    <row r="314" spans="1:8" x14ac:dyDescent="0.25">
      <c r="A314" s="28">
        <v>45218</v>
      </c>
      <c r="B314">
        <v>100254</v>
      </c>
      <c r="C314" t="s">
        <v>327</v>
      </c>
      <c r="D314" s="28">
        <v>45218</v>
      </c>
      <c r="E314" s="55" t="s">
        <v>11</v>
      </c>
      <c r="F314" s="23">
        <v>49107.64</v>
      </c>
      <c r="G314" s="52">
        <f t="shared" si="10"/>
        <v>12276.91</v>
      </c>
      <c r="H314" s="52">
        <f t="shared" si="11"/>
        <v>36830.729999999996</v>
      </c>
    </row>
    <row r="315" spans="1:8" x14ac:dyDescent="0.25">
      <c r="A315" s="28">
        <v>45218</v>
      </c>
      <c r="B315">
        <v>100255</v>
      </c>
      <c r="C315" t="s">
        <v>328</v>
      </c>
      <c r="D315" s="28">
        <v>45218</v>
      </c>
      <c r="E315" s="55" t="s">
        <v>11</v>
      </c>
      <c r="F315" s="23">
        <v>114583.29</v>
      </c>
      <c r="G315" s="52">
        <f t="shared" si="10"/>
        <v>28645.822499999998</v>
      </c>
      <c r="H315" s="52">
        <f t="shared" si="11"/>
        <v>85937.467499999999</v>
      </c>
    </row>
    <row r="316" spans="1:8" x14ac:dyDescent="0.25">
      <c r="A316" s="28">
        <v>45218</v>
      </c>
      <c r="B316">
        <v>100256</v>
      </c>
      <c r="C316" t="s">
        <v>328</v>
      </c>
      <c r="D316" s="28">
        <v>45218</v>
      </c>
      <c r="E316" s="55" t="s">
        <v>11</v>
      </c>
      <c r="F316" s="23">
        <v>114583.29</v>
      </c>
      <c r="G316" s="52">
        <f t="shared" si="10"/>
        <v>28645.822499999998</v>
      </c>
      <c r="H316" s="52">
        <f t="shared" si="11"/>
        <v>85937.467499999999</v>
      </c>
    </row>
    <row r="317" spans="1:8" x14ac:dyDescent="0.25">
      <c r="A317" s="28">
        <v>45218</v>
      </c>
      <c r="B317">
        <v>100257</v>
      </c>
      <c r="C317" t="s">
        <v>328</v>
      </c>
      <c r="D317" s="28">
        <v>45218</v>
      </c>
      <c r="E317" s="55" t="s">
        <v>11</v>
      </c>
      <c r="F317" s="23">
        <v>114583.29</v>
      </c>
      <c r="G317" s="52">
        <f t="shared" si="10"/>
        <v>28645.822499999998</v>
      </c>
      <c r="H317" s="52">
        <f t="shared" si="11"/>
        <v>85937.467499999999</v>
      </c>
    </row>
    <row r="318" spans="1:8" x14ac:dyDescent="0.25">
      <c r="A318" s="28">
        <v>45218</v>
      </c>
      <c r="B318">
        <v>100258</v>
      </c>
      <c r="C318" t="s">
        <v>329</v>
      </c>
      <c r="D318" s="28">
        <v>45218</v>
      </c>
      <c r="E318" s="55" t="s">
        <v>11</v>
      </c>
      <c r="F318" s="23">
        <v>61272.93</v>
      </c>
      <c r="G318" s="52">
        <f t="shared" si="10"/>
        <v>15318.2325</v>
      </c>
      <c r="H318" s="52">
        <f t="shared" si="11"/>
        <v>45954.697500000002</v>
      </c>
    </row>
    <row r="319" spans="1:8" x14ac:dyDescent="0.25">
      <c r="A319" s="28">
        <v>45218</v>
      </c>
      <c r="B319">
        <v>100259</v>
      </c>
      <c r="C319" t="s">
        <v>329</v>
      </c>
      <c r="D319" s="28">
        <v>45218</v>
      </c>
      <c r="E319" s="55" t="s">
        <v>11</v>
      </c>
      <c r="F319" s="23">
        <v>61272.93</v>
      </c>
      <c r="G319" s="52">
        <f t="shared" si="10"/>
        <v>15318.2325</v>
      </c>
      <c r="H319" s="52">
        <f t="shared" si="11"/>
        <v>45954.697500000002</v>
      </c>
    </row>
    <row r="320" spans="1:8" x14ac:dyDescent="0.25">
      <c r="A320" s="28">
        <v>45218</v>
      </c>
      <c r="B320">
        <v>100260</v>
      </c>
      <c r="C320" t="s">
        <v>329</v>
      </c>
      <c r="D320" s="28">
        <v>45218</v>
      </c>
      <c r="E320" s="55" t="s">
        <v>11</v>
      </c>
      <c r="F320" s="23">
        <v>61272.93</v>
      </c>
      <c r="G320" s="52">
        <f t="shared" si="10"/>
        <v>15318.2325</v>
      </c>
      <c r="H320" s="52">
        <f t="shared" si="11"/>
        <v>45954.697500000002</v>
      </c>
    </row>
    <row r="321" spans="1:8" x14ac:dyDescent="0.25">
      <c r="A321" s="28">
        <v>45218</v>
      </c>
      <c r="B321">
        <v>100261</v>
      </c>
      <c r="C321" t="s">
        <v>329</v>
      </c>
      <c r="D321" s="28">
        <v>45218</v>
      </c>
      <c r="E321" s="55" t="s">
        <v>11</v>
      </c>
      <c r="F321" s="23">
        <v>61272.93</v>
      </c>
      <c r="G321" s="52">
        <f t="shared" si="10"/>
        <v>15318.2325</v>
      </c>
      <c r="H321" s="52">
        <f t="shared" si="11"/>
        <v>45954.697500000002</v>
      </c>
    </row>
    <row r="322" spans="1:8" x14ac:dyDescent="0.25">
      <c r="A322" s="28">
        <v>45218</v>
      </c>
      <c r="B322">
        <v>100262</v>
      </c>
      <c r="C322" t="s">
        <v>329</v>
      </c>
      <c r="D322" s="28">
        <v>45218</v>
      </c>
      <c r="E322" s="55" t="s">
        <v>11</v>
      </c>
      <c r="F322" s="23">
        <v>61272.93</v>
      </c>
      <c r="G322" s="52">
        <f t="shared" si="10"/>
        <v>15318.2325</v>
      </c>
      <c r="H322" s="52">
        <f t="shared" si="11"/>
        <v>45954.697500000002</v>
      </c>
    </row>
    <row r="323" spans="1:8" x14ac:dyDescent="0.25">
      <c r="A323" s="28">
        <v>45218</v>
      </c>
      <c r="B323">
        <v>100263</v>
      </c>
      <c r="C323" t="s">
        <v>329</v>
      </c>
      <c r="D323" s="28">
        <v>45218</v>
      </c>
      <c r="E323" s="55" t="s">
        <v>11</v>
      </c>
      <c r="F323" s="23">
        <v>61272.93</v>
      </c>
      <c r="G323" s="52">
        <f t="shared" si="10"/>
        <v>15318.2325</v>
      </c>
      <c r="H323" s="52">
        <f t="shared" si="11"/>
        <v>45954.697500000002</v>
      </c>
    </row>
    <row r="324" spans="1:8" x14ac:dyDescent="0.25">
      <c r="A324" s="28">
        <v>45218</v>
      </c>
      <c r="B324">
        <v>100264</v>
      </c>
      <c r="C324" t="s">
        <v>329</v>
      </c>
      <c r="D324" s="28">
        <v>45218</v>
      </c>
      <c r="E324" s="55" t="s">
        <v>11</v>
      </c>
      <c r="F324" s="23">
        <v>61272.93</v>
      </c>
      <c r="G324" s="52">
        <f t="shared" si="10"/>
        <v>15318.2325</v>
      </c>
      <c r="H324" s="52">
        <f t="shared" si="11"/>
        <v>45954.697500000002</v>
      </c>
    </row>
    <row r="325" spans="1:8" x14ac:dyDescent="0.25">
      <c r="A325" s="28">
        <v>45218</v>
      </c>
      <c r="B325">
        <v>100265</v>
      </c>
      <c r="C325" t="s">
        <v>330</v>
      </c>
      <c r="D325" s="28">
        <v>45218</v>
      </c>
      <c r="E325" s="55" t="s">
        <v>11</v>
      </c>
      <c r="F325" s="23">
        <v>172884.23</v>
      </c>
      <c r="G325" s="52">
        <f t="shared" si="10"/>
        <v>43221.057500000003</v>
      </c>
      <c r="H325" s="52">
        <f t="shared" si="11"/>
        <v>129663.17250000002</v>
      </c>
    </row>
    <row r="326" spans="1:8" x14ac:dyDescent="0.25">
      <c r="A326" s="28">
        <v>45219</v>
      </c>
      <c r="B326">
        <v>100267</v>
      </c>
      <c r="C326" t="s">
        <v>331</v>
      </c>
      <c r="D326" s="28">
        <v>45219</v>
      </c>
      <c r="E326" s="55" t="s">
        <v>209</v>
      </c>
      <c r="F326" s="23">
        <v>2526930</v>
      </c>
      <c r="G326" s="52">
        <f t="shared" si="10"/>
        <v>631732.5</v>
      </c>
      <c r="H326" s="52">
        <f t="shared" si="11"/>
        <v>1895197.5</v>
      </c>
    </row>
    <row r="327" spans="1:8" x14ac:dyDescent="0.25">
      <c r="A327" s="28">
        <v>45219</v>
      </c>
      <c r="B327">
        <v>100267</v>
      </c>
      <c r="C327" t="s">
        <v>332</v>
      </c>
      <c r="D327" s="28">
        <v>45219</v>
      </c>
      <c r="E327" s="55" t="s">
        <v>201</v>
      </c>
      <c r="F327" s="23">
        <v>16969.5</v>
      </c>
      <c r="G327" s="52">
        <f t="shared" si="10"/>
        <v>4242.375</v>
      </c>
      <c r="H327" s="52">
        <f t="shared" si="11"/>
        <v>12727.125</v>
      </c>
    </row>
    <row r="328" spans="1:8" x14ac:dyDescent="0.25">
      <c r="A328" s="28">
        <v>45219</v>
      </c>
      <c r="B328">
        <v>100268</v>
      </c>
      <c r="C328" t="s">
        <v>333</v>
      </c>
      <c r="D328" s="28">
        <v>45219</v>
      </c>
      <c r="E328" s="55" t="s">
        <v>201</v>
      </c>
      <c r="F328" s="23">
        <v>1200</v>
      </c>
      <c r="G328" s="52">
        <f t="shared" si="10"/>
        <v>300</v>
      </c>
      <c r="H328" s="52">
        <f t="shared" si="11"/>
        <v>900</v>
      </c>
    </row>
    <row r="329" spans="1:8" x14ac:dyDescent="0.25">
      <c r="A329" s="28">
        <v>45219</v>
      </c>
      <c r="B329">
        <v>100269</v>
      </c>
      <c r="C329" t="s">
        <v>333</v>
      </c>
      <c r="D329" s="28">
        <v>45219</v>
      </c>
      <c r="E329" s="55" t="s">
        <v>201</v>
      </c>
      <c r="F329" s="23">
        <v>1200</v>
      </c>
      <c r="G329" s="52">
        <f t="shared" si="10"/>
        <v>300</v>
      </c>
      <c r="H329" s="52">
        <f t="shared" si="11"/>
        <v>900</v>
      </c>
    </row>
    <row r="330" spans="1:8" x14ac:dyDescent="0.25">
      <c r="A330" s="28">
        <v>45224</v>
      </c>
      <c r="B330">
        <v>100270</v>
      </c>
      <c r="C330" t="s">
        <v>334</v>
      </c>
      <c r="D330" s="28">
        <v>45224</v>
      </c>
      <c r="E330" s="55" t="s">
        <v>335</v>
      </c>
      <c r="F330" s="23">
        <v>4998</v>
      </c>
      <c r="G330" s="52">
        <f t="shared" si="10"/>
        <v>1249.5</v>
      </c>
      <c r="H330" s="52">
        <f t="shared" si="11"/>
        <v>3748.5</v>
      </c>
    </row>
    <row r="331" spans="1:8" x14ac:dyDescent="0.25">
      <c r="A331" s="28">
        <v>45225</v>
      </c>
      <c r="B331">
        <v>100271</v>
      </c>
      <c r="C331" t="s">
        <v>336</v>
      </c>
      <c r="D331" s="28">
        <v>45225</v>
      </c>
      <c r="E331" s="55" t="s">
        <v>337</v>
      </c>
      <c r="F331" s="23">
        <v>25000</v>
      </c>
      <c r="G331" s="52">
        <f t="shared" si="10"/>
        <v>6250</v>
      </c>
      <c r="H331" s="52">
        <f t="shared" si="11"/>
        <v>18750</v>
      </c>
    </row>
    <row r="332" spans="1:8" x14ac:dyDescent="0.25">
      <c r="A332" s="28">
        <v>45225</v>
      </c>
      <c r="B332">
        <v>100272</v>
      </c>
      <c r="C332" t="s">
        <v>338</v>
      </c>
      <c r="D332" s="28">
        <v>45225</v>
      </c>
      <c r="E332" s="55" t="s">
        <v>339</v>
      </c>
      <c r="F332" s="23">
        <v>118013</v>
      </c>
      <c r="G332" s="52">
        <f t="shared" si="10"/>
        <v>29503.25</v>
      </c>
      <c r="H332" s="52">
        <f t="shared" si="11"/>
        <v>88509.75</v>
      </c>
    </row>
    <row r="333" spans="1:8" x14ac:dyDescent="0.25">
      <c r="A333" s="28">
        <v>45226</v>
      </c>
      <c r="B333">
        <v>100273</v>
      </c>
      <c r="C333" t="s">
        <v>340</v>
      </c>
      <c r="D333" s="28">
        <v>45226</v>
      </c>
      <c r="E333" s="55" t="s">
        <v>311</v>
      </c>
      <c r="F333" s="23">
        <v>113050</v>
      </c>
      <c r="G333" s="52">
        <f t="shared" si="10"/>
        <v>28262.5</v>
      </c>
      <c r="H333" s="52">
        <f t="shared" si="11"/>
        <v>84787.5</v>
      </c>
    </row>
    <row r="334" spans="1:8" x14ac:dyDescent="0.25">
      <c r="A334" s="28">
        <v>45226</v>
      </c>
      <c r="B334">
        <v>100274</v>
      </c>
      <c r="C334" t="s">
        <v>341</v>
      </c>
      <c r="D334" s="28">
        <v>45226</v>
      </c>
      <c r="E334" s="55" t="s">
        <v>311</v>
      </c>
      <c r="F334" s="23">
        <v>97308</v>
      </c>
      <c r="G334" s="52">
        <f t="shared" si="10"/>
        <v>24327</v>
      </c>
      <c r="H334" s="52">
        <f t="shared" si="11"/>
        <v>72981</v>
      </c>
    </row>
    <row r="335" spans="1:8" x14ac:dyDescent="0.25">
      <c r="A335" s="28">
        <v>45226</v>
      </c>
      <c r="B335">
        <v>100275</v>
      </c>
      <c r="C335" t="s">
        <v>342</v>
      </c>
      <c r="D335" s="28">
        <v>45226</v>
      </c>
      <c r="E335" s="55" t="s">
        <v>311</v>
      </c>
      <c r="F335" s="23">
        <v>63631.92</v>
      </c>
      <c r="G335" s="52">
        <f t="shared" si="10"/>
        <v>15907.98</v>
      </c>
      <c r="H335" s="52">
        <f t="shared" si="11"/>
        <v>47723.94</v>
      </c>
    </row>
    <row r="336" spans="1:8" x14ac:dyDescent="0.25">
      <c r="A336" s="28">
        <v>45226</v>
      </c>
      <c r="B336">
        <v>100276</v>
      </c>
      <c r="C336" t="s">
        <v>342</v>
      </c>
      <c r="D336" s="28">
        <v>45226</v>
      </c>
      <c r="E336" s="55" t="s">
        <v>311</v>
      </c>
      <c r="F336" s="23">
        <v>63631.92</v>
      </c>
      <c r="G336" s="52">
        <f t="shared" si="10"/>
        <v>15907.98</v>
      </c>
      <c r="H336" s="52">
        <f t="shared" si="11"/>
        <v>47723.94</v>
      </c>
    </row>
    <row r="337" spans="1:8" x14ac:dyDescent="0.25">
      <c r="A337" s="28">
        <v>45226</v>
      </c>
      <c r="B337">
        <v>100277</v>
      </c>
      <c r="C337" t="s">
        <v>342</v>
      </c>
      <c r="D337" s="28">
        <v>45226</v>
      </c>
      <c r="E337" s="55" t="s">
        <v>311</v>
      </c>
      <c r="F337" s="23">
        <v>63631.92</v>
      </c>
      <c r="G337" s="52">
        <f t="shared" si="10"/>
        <v>15907.98</v>
      </c>
      <c r="H337" s="52">
        <f t="shared" si="11"/>
        <v>47723.94</v>
      </c>
    </row>
    <row r="338" spans="1:8" x14ac:dyDescent="0.25">
      <c r="A338" t="s">
        <v>343</v>
      </c>
      <c r="B338">
        <v>100278</v>
      </c>
      <c r="C338" t="s">
        <v>344</v>
      </c>
      <c r="D338" s="28">
        <v>45226</v>
      </c>
      <c r="E338" s="55" t="s">
        <v>311</v>
      </c>
      <c r="F338" s="23">
        <v>7476.48</v>
      </c>
      <c r="G338" s="52">
        <f t="shared" si="10"/>
        <v>1869.12</v>
      </c>
      <c r="H338" s="52">
        <f t="shared" si="11"/>
        <v>5607.36</v>
      </c>
    </row>
    <row r="339" spans="1:8" x14ac:dyDescent="0.25">
      <c r="A339" t="s">
        <v>343</v>
      </c>
      <c r="B339">
        <v>100279</v>
      </c>
      <c r="C339" t="s">
        <v>344</v>
      </c>
      <c r="D339" s="28">
        <v>45226</v>
      </c>
      <c r="E339" s="55" t="s">
        <v>311</v>
      </c>
      <c r="F339" s="23">
        <v>7476.48</v>
      </c>
      <c r="G339" s="52">
        <f t="shared" si="10"/>
        <v>1869.12</v>
      </c>
      <c r="H339" s="52">
        <f t="shared" si="11"/>
        <v>5607.36</v>
      </c>
    </row>
    <row r="340" spans="1:8" x14ac:dyDescent="0.25">
      <c r="A340" t="s">
        <v>343</v>
      </c>
      <c r="B340">
        <v>100280</v>
      </c>
      <c r="C340" t="s">
        <v>344</v>
      </c>
      <c r="D340" s="28">
        <v>45226</v>
      </c>
      <c r="E340" s="55" t="s">
        <v>311</v>
      </c>
      <c r="F340" s="23">
        <v>7476.48</v>
      </c>
      <c r="G340" s="52">
        <f t="shared" si="10"/>
        <v>1869.12</v>
      </c>
      <c r="H340" s="52">
        <f t="shared" si="11"/>
        <v>5607.36</v>
      </c>
    </row>
    <row r="342" spans="1:8" x14ac:dyDescent="0.25">
      <c r="E342" s="55" t="s">
        <v>58</v>
      </c>
      <c r="F342" s="52">
        <f>SUM(F149:F341)</f>
        <v>7372707.5200000023</v>
      </c>
      <c r="G342" s="52">
        <f>SUM(G149:G341)</f>
        <v>1843176.8800000006</v>
      </c>
      <c r="H342" s="52">
        <f>SUM(H149:H341)</f>
        <v>5529530.6399999997</v>
      </c>
    </row>
    <row r="343" spans="1:8" ht="18.75" x14ac:dyDescent="0.3">
      <c r="A343" s="70" t="s">
        <v>345</v>
      </c>
      <c r="B343" s="71"/>
      <c r="C343" s="71"/>
      <c r="D343" s="71"/>
      <c r="E343" s="71"/>
      <c r="F343" s="71"/>
      <c r="G343" s="71"/>
      <c r="H343" s="72"/>
    </row>
    <row r="344" spans="1:8" x14ac:dyDescent="0.25">
      <c r="A344" s="5" t="s">
        <v>3</v>
      </c>
      <c r="B344" s="5" t="s">
        <v>4</v>
      </c>
      <c r="C344" s="5" t="s">
        <v>5</v>
      </c>
      <c r="D344" s="5" t="s">
        <v>6</v>
      </c>
      <c r="E344" s="54" t="s">
        <v>7</v>
      </c>
      <c r="F344" s="6" t="s">
        <v>8</v>
      </c>
      <c r="G344" s="6" t="s">
        <v>9</v>
      </c>
      <c r="H344" s="7">
        <f ca="1">+C429+#REF!+A344:H344</f>
        <v>0</v>
      </c>
    </row>
    <row r="345" spans="1:8" x14ac:dyDescent="0.25">
      <c r="A345" s="28">
        <v>45232</v>
      </c>
      <c r="B345">
        <v>100281</v>
      </c>
      <c r="C345" t="s">
        <v>394</v>
      </c>
      <c r="D345" s="28">
        <v>45232</v>
      </c>
      <c r="E345" s="55" t="s">
        <v>395</v>
      </c>
      <c r="F345" s="60" t="s">
        <v>438</v>
      </c>
      <c r="G345" t="e">
        <f t="shared" ref="G345:G376" si="12">F345*25%</f>
        <v>#VALUE!</v>
      </c>
      <c r="H345" s="60" t="e">
        <f t="shared" ref="H345:H376" si="13">F345-G345</f>
        <v>#VALUE!</v>
      </c>
    </row>
    <row r="346" spans="1:8" x14ac:dyDescent="0.25">
      <c r="A346" s="28">
        <v>45232</v>
      </c>
      <c r="B346">
        <v>100282</v>
      </c>
      <c r="C346" t="s">
        <v>396</v>
      </c>
      <c r="D346" s="28">
        <v>45232</v>
      </c>
      <c r="E346" s="55" t="s">
        <v>395</v>
      </c>
      <c r="F346" s="61">
        <v>271291.5</v>
      </c>
      <c r="G346">
        <f t="shared" si="12"/>
        <v>67822.875</v>
      </c>
      <c r="H346" s="61">
        <f t="shared" si="13"/>
        <v>203468.625</v>
      </c>
    </row>
    <row r="347" spans="1:8" x14ac:dyDescent="0.25">
      <c r="A347" s="28">
        <v>45232</v>
      </c>
      <c r="B347">
        <v>100283</v>
      </c>
      <c r="C347" t="s">
        <v>397</v>
      </c>
      <c r="D347" s="28">
        <v>45232</v>
      </c>
      <c r="E347" s="55" t="s">
        <v>405</v>
      </c>
      <c r="F347" s="61">
        <v>102639</v>
      </c>
      <c r="G347">
        <f t="shared" si="12"/>
        <v>25659.75</v>
      </c>
      <c r="H347" s="61">
        <f t="shared" si="13"/>
        <v>76979.25</v>
      </c>
    </row>
    <row r="348" spans="1:8" x14ac:dyDescent="0.25">
      <c r="A348" s="28">
        <v>45232</v>
      </c>
      <c r="B348">
        <v>100284</v>
      </c>
      <c r="C348" t="s">
        <v>398</v>
      </c>
      <c r="D348" s="28">
        <v>45232</v>
      </c>
      <c r="E348" s="55" t="s">
        <v>405</v>
      </c>
      <c r="F348" s="61">
        <v>8700</v>
      </c>
      <c r="G348">
        <f t="shared" si="12"/>
        <v>2175</v>
      </c>
      <c r="H348" s="61">
        <f t="shared" si="13"/>
        <v>6525</v>
      </c>
    </row>
    <row r="349" spans="1:8" x14ac:dyDescent="0.25">
      <c r="A349" s="28">
        <v>45232</v>
      </c>
      <c r="B349">
        <v>100285</v>
      </c>
      <c r="C349" t="s">
        <v>398</v>
      </c>
      <c r="D349" s="28">
        <v>45232</v>
      </c>
      <c r="E349" s="55" t="s">
        <v>405</v>
      </c>
      <c r="F349" s="61">
        <v>8700</v>
      </c>
      <c r="G349">
        <f t="shared" si="12"/>
        <v>2175</v>
      </c>
      <c r="H349" s="61">
        <f t="shared" si="13"/>
        <v>6525</v>
      </c>
    </row>
    <row r="350" spans="1:8" x14ac:dyDescent="0.25">
      <c r="A350" s="28">
        <v>45232</v>
      </c>
      <c r="B350">
        <v>100286</v>
      </c>
      <c r="C350" t="s">
        <v>399</v>
      </c>
      <c r="D350" s="28">
        <v>45232</v>
      </c>
      <c r="E350" s="55" t="s">
        <v>400</v>
      </c>
      <c r="F350" s="61">
        <v>13100</v>
      </c>
      <c r="G350">
        <f t="shared" si="12"/>
        <v>3275</v>
      </c>
      <c r="H350" s="61">
        <f t="shared" si="13"/>
        <v>9825</v>
      </c>
    </row>
    <row r="351" spans="1:8" x14ac:dyDescent="0.25">
      <c r="A351" s="28">
        <v>45232</v>
      </c>
      <c r="B351">
        <v>100287</v>
      </c>
      <c r="C351" t="s">
        <v>399</v>
      </c>
      <c r="D351" s="28">
        <v>45232</v>
      </c>
      <c r="E351" s="55" t="s">
        <v>400</v>
      </c>
      <c r="F351" s="61">
        <v>13100</v>
      </c>
      <c r="G351">
        <f t="shared" si="12"/>
        <v>3275</v>
      </c>
      <c r="H351" s="61">
        <f t="shared" si="13"/>
        <v>9825</v>
      </c>
    </row>
    <row r="352" spans="1:8" x14ac:dyDescent="0.25">
      <c r="A352" s="28">
        <v>45232</v>
      </c>
      <c r="B352">
        <v>100288</v>
      </c>
      <c r="C352" t="s">
        <v>399</v>
      </c>
      <c r="D352" s="28">
        <v>45232</v>
      </c>
      <c r="E352" s="55" t="s">
        <v>400</v>
      </c>
      <c r="F352" s="61">
        <v>13100</v>
      </c>
      <c r="G352">
        <f t="shared" si="12"/>
        <v>3275</v>
      </c>
      <c r="H352" s="61">
        <f t="shared" si="13"/>
        <v>9825</v>
      </c>
    </row>
    <row r="353" spans="1:8" x14ac:dyDescent="0.25">
      <c r="A353" s="28">
        <v>45232</v>
      </c>
      <c r="B353">
        <v>100289</v>
      </c>
      <c r="C353" t="s">
        <v>401</v>
      </c>
      <c r="D353" s="28">
        <v>45232</v>
      </c>
      <c r="E353" s="55" t="s">
        <v>400</v>
      </c>
      <c r="F353" s="61">
        <v>9800</v>
      </c>
      <c r="G353">
        <f t="shared" si="12"/>
        <v>2450</v>
      </c>
      <c r="H353" s="61">
        <f t="shared" si="13"/>
        <v>7350</v>
      </c>
    </row>
    <row r="354" spans="1:8" x14ac:dyDescent="0.25">
      <c r="A354" s="28">
        <v>45232</v>
      </c>
      <c r="B354">
        <v>100290</v>
      </c>
      <c r="C354" t="s">
        <v>402</v>
      </c>
      <c r="D354" s="28">
        <v>45232</v>
      </c>
      <c r="E354" s="55" t="s">
        <v>403</v>
      </c>
      <c r="F354" s="61">
        <v>21250</v>
      </c>
      <c r="G354">
        <f t="shared" si="12"/>
        <v>5312.5</v>
      </c>
      <c r="H354" s="61">
        <f t="shared" si="13"/>
        <v>15937.5</v>
      </c>
    </row>
    <row r="355" spans="1:8" x14ac:dyDescent="0.25">
      <c r="A355" s="28">
        <v>45232</v>
      </c>
      <c r="B355">
        <v>100291</v>
      </c>
      <c r="C355" t="s">
        <v>356</v>
      </c>
      <c r="D355" s="28">
        <v>45232</v>
      </c>
      <c r="E355" s="55" t="s">
        <v>403</v>
      </c>
      <c r="F355" s="61">
        <v>70000</v>
      </c>
      <c r="G355">
        <f t="shared" si="12"/>
        <v>17500</v>
      </c>
      <c r="H355" s="61">
        <f t="shared" si="13"/>
        <v>52500</v>
      </c>
    </row>
    <row r="356" spans="1:8" x14ac:dyDescent="0.25">
      <c r="A356" s="28">
        <v>45232</v>
      </c>
      <c r="B356">
        <v>100292</v>
      </c>
      <c r="C356" t="s">
        <v>404</v>
      </c>
      <c r="D356" s="28">
        <v>45232</v>
      </c>
      <c r="E356" s="55" t="s">
        <v>405</v>
      </c>
      <c r="F356" s="61">
        <v>11611</v>
      </c>
      <c r="G356">
        <f t="shared" si="12"/>
        <v>2902.75</v>
      </c>
      <c r="H356" s="61">
        <f t="shared" si="13"/>
        <v>8708.25</v>
      </c>
    </row>
    <row r="357" spans="1:8" x14ac:dyDescent="0.25">
      <c r="A357" s="28">
        <v>45232</v>
      </c>
      <c r="B357">
        <v>100293</v>
      </c>
      <c r="C357" t="s">
        <v>406</v>
      </c>
      <c r="D357" s="28">
        <v>45232</v>
      </c>
      <c r="E357" s="55" t="s">
        <v>407</v>
      </c>
      <c r="F357" s="61">
        <v>25492.5</v>
      </c>
      <c r="G357">
        <f t="shared" si="12"/>
        <v>6373.125</v>
      </c>
      <c r="H357" s="61">
        <f t="shared" si="13"/>
        <v>19119.375</v>
      </c>
    </row>
    <row r="358" spans="1:8" x14ac:dyDescent="0.25">
      <c r="A358" s="28">
        <v>45238</v>
      </c>
      <c r="B358">
        <v>100294</v>
      </c>
      <c r="C358" t="s">
        <v>408</v>
      </c>
      <c r="D358" s="28">
        <v>45238</v>
      </c>
      <c r="E358" s="55" t="s">
        <v>409</v>
      </c>
      <c r="F358" s="61">
        <v>54813.75</v>
      </c>
      <c r="G358">
        <f t="shared" si="12"/>
        <v>13703.4375</v>
      </c>
      <c r="H358" s="61">
        <f t="shared" si="13"/>
        <v>41110.3125</v>
      </c>
    </row>
    <row r="359" spans="1:8" x14ac:dyDescent="0.25">
      <c r="A359" s="28">
        <v>45240</v>
      </c>
      <c r="B359">
        <v>100295</v>
      </c>
      <c r="C359" t="s">
        <v>410</v>
      </c>
      <c r="D359" s="28">
        <v>45240</v>
      </c>
      <c r="E359" s="55" t="s">
        <v>414</v>
      </c>
      <c r="F359" s="61">
        <v>37000</v>
      </c>
      <c r="G359">
        <f t="shared" si="12"/>
        <v>9250</v>
      </c>
      <c r="H359" s="61">
        <f t="shared" si="13"/>
        <v>27750</v>
      </c>
    </row>
    <row r="360" spans="1:8" x14ac:dyDescent="0.25">
      <c r="A360" s="28">
        <v>45240</v>
      </c>
      <c r="B360">
        <v>100296</v>
      </c>
      <c r="C360" t="s">
        <v>411</v>
      </c>
      <c r="D360" s="28">
        <v>45240</v>
      </c>
      <c r="E360" s="55" t="s">
        <v>414</v>
      </c>
      <c r="F360" s="61">
        <v>11500</v>
      </c>
      <c r="G360">
        <f t="shared" si="12"/>
        <v>2875</v>
      </c>
      <c r="H360" s="61">
        <f t="shared" si="13"/>
        <v>8625</v>
      </c>
    </row>
    <row r="361" spans="1:8" x14ac:dyDescent="0.25">
      <c r="A361" s="28">
        <v>45240</v>
      </c>
      <c r="B361">
        <v>100297</v>
      </c>
      <c r="C361" t="s">
        <v>412</v>
      </c>
      <c r="D361" s="28">
        <v>45240</v>
      </c>
      <c r="E361" s="55" t="s">
        <v>414</v>
      </c>
      <c r="F361" s="61">
        <v>28000</v>
      </c>
      <c r="G361">
        <f t="shared" si="12"/>
        <v>7000</v>
      </c>
      <c r="H361" s="61">
        <f t="shared" si="13"/>
        <v>21000</v>
      </c>
    </row>
    <row r="362" spans="1:8" x14ac:dyDescent="0.25">
      <c r="A362" s="28">
        <v>45240</v>
      </c>
      <c r="B362">
        <v>100298</v>
      </c>
      <c r="C362" t="s">
        <v>413</v>
      </c>
      <c r="D362" s="28">
        <v>45240</v>
      </c>
      <c r="E362" s="55" t="s">
        <v>414</v>
      </c>
      <c r="F362" s="61">
        <v>22500</v>
      </c>
      <c r="G362">
        <f t="shared" si="12"/>
        <v>5625</v>
      </c>
      <c r="H362" s="61">
        <f t="shared" si="13"/>
        <v>16875</v>
      </c>
    </row>
    <row r="363" spans="1:8" x14ac:dyDescent="0.25">
      <c r="A363" s="28">
        <v>45240</v>
      </c>
      <c r="B363">
        <v>100299</v>
      </c>
      <c r="C363" t="s">
        <v>415</v>
      </c>
      <c r="D363" s="28">
        <v>45240</v>
      </c>
      <c r="E363" s="55" t="s">
        <v>414</v>
      </c>
      <c r="F363" s="61">
        <v>4000</v>
      </c>
      <c r="G363">
        <f t="shared" si="12"/>
        <v>1000</v>
      </c>
      <c r="H363" s="61">
        <f t="shared" si="13"/>
        <v>3000</v>
      </c>
    </row>
    <row r="364" spans="1:8" x14ac:dyDescent="0.25">
      <c r="A364" s="28">
        <v>45240</v>
      </c>
      <c r="B364">
        <v>100300</v>
      </c>
      <c r="C364" t="s">
        <v>415</v>
      </c>
      <c r="D364" s="28">
        <v>45240</v>
      </c>
      <c r="E364" s="55" t="s">
        <v>414</v>
      </c>
      <c r="F364" s="61">
        <v>4000</v>
      </c>
      <c r="G364">
        <f t="shared" si="12"/>
        <v>1000</v>
      </c>
      <c r="H364" s="61">
        <f t="shared" si="13"/>
        <v>3000</v>
      </c>
    </row>
    <row r="365" spans="1:8" x14ac:dyDescent="0.25">
      <c r="A365" s="28">
        <v>45240</v>
      </c>
      <c r="B365">
        <v>100301</v>
      </c>
      <c r="C365" t="s">
        <v>415</v>
      </c>
      <c r="D365" s="28">
        <v>45240</v>
      </c>
      <c r="E365" s="55" t="s">
        <v>414</v>
      </c>
      <c r="F365" s="61">
        <v>4000</v>
      </c>
      <c r="G365">
        <f t="shared" si="12"/>
        <v>1000</v>
      </c>
      <c r="H365" s="61">
        <f t="shared" si="13"/>
        <v>3000</v>
      </c>
    </row>
    <row r="366" spans="1:8" x14ac:dyDescent="0.25">
      <c r="A366" s="28">
        <v>45240</v>
      </c>
      <c r="B366">
        <v>100302</v>
      </c>
      <c r="C366" t="s">
        <v>415</v>
      </c>
      <c r="D366" s="28">
        <v>45240</v>
      </c>
      <c r="E366" s="55" t="s">
        <v>414</v>
      </c>
      <c r="F366" s="61">
        <v>4000</v>
      </c>
      <c r="G366">
        <f t="shared" si="12"/>
        <v>1000</v>
      </c>
      <c r="H366" s="61">
        <f t="shared" si="13"/>
        <v>3000</v>
      </c>
    </row>
    <row r="367" spans="1:8" x14ac:dyDescent="0.25">
      <c r="A367" s="28">
        <v>45240</v>
      </c>
      <c r="B367">
        <v>100303</v>
      </c>
      <c r="C367" t="s">
        <v>415</v>
      </c>
      <c r="D367" s="28">
        <v>45240</v>
      </c>
      <c r="E367" s="55" t="s">
        <v>414</v>
      </c>
      <c r="F367" s="61">
        <v>4000</v>
      </c>
      <c r="G367">
        <f t="shared" si="12"/>
        <v>1000</v>
      </c>
      <c r="H367" s="61">
        <f t="shared" si="13"/>
        <v>3000</v>
      </c>
    </row>
    <row r="368" spans="1:8" x14ac:dyDescent="0.25">
      <c r="A368" s="28">
        <v>45240</v>
      </c>
      <c r="B368">
        <v>100304</v>
      </c>
      <c r="C368" t="s">
        <v>416</v>
      </c>
      <c r="D368" s="28">
        <v>45240</v>
      </c>
      <c r="E368" s="55" t="s">
        <v>414</v>
      </c>
      <c r="F368" s="61">
        <v>16000</v>
      </c>
      <c r="G368">
        <f t="shared" si="12"/>
        <v>4000</v>
      </c>
      <c r="H368" s="61">
        <f t="shared" si="13"/>
        <v>12000</v>
      </c>
    </row>
    <row r="369" spans="1:8" x14ac:dyDescent="0.25">
      <c r="A369" s="28">
        <v>45240</v>
      </c>
      <c r="B369">
        <v>100304</v>
      </c>
      <c r="C369" t="s">
        <v>417</v>
      </c>
      <c r="D369" s="28">
        <v>45240</v>
      </c>
      <c r="E369" s="55" t="s">
        <v>414</v>
      </c>
      <c r="F369" s="61">
        <v>16000</v>
      </c>
      <c r="G369">
        <f t="shared" si="12"/>
        <v>4000</v>
      </c>
      <c r="H369" s="61">
        <f t="shared" si="13"/>
        <v>12000</v>
      </c>
    </row>
    <row r="370" spans="1:8" x14ac:dyDescent="0.25">
      <c r="A370" s="28">
        <v>45240</v>
      </c>
      <c r="B370">
        <v>100305</v>
      </c>
      <c r="C370" t="s">
        <v>417</v>
      </c>
      <c r="D370" s="28">
        <v>45240</v>
      </c>
      <c r="E370" s="55" t="s">
        <v>414</v>
      </c>
      <c r="F370" s="61">
        <v>16000</v>
      </c>
      <c r="G370">
        <f t="shared" si="12"/>
        <v>4000</v>
      </c>
      <c r="H370" s="61">
        <f t="shared" si="13"/>
        <v>12000</v>
      </c>
    </row>
    <row r="371" spans="1:8" x14ac:dyDescent="0.25">
      <c r="A371" s="28">
        <v>45240</v>
      </c>
      <c r="B371">
        <v>100306</v>
      </c>
      <c r="C371" t="s">
        <v>417</v>
      </c>
      <c r="D371" s="28">
        <v>45240</v>
      </c>
      <c r="E371" s="55" t="s">
        <v>414</v>
      </c>
      <c r="F371" s="61">
        <v>16000</v>
      </c>
      <c r="G371">
        <f t="shared" si="12"/>
        <v>4000</v>
      </c>
      <c r="H371" s="61">
        <f t="shared" si="13"/>
        <v>12000</v>
      </c>
    </row>
    <row r="372" spans="1:8" x14ac:dyDescent="0.25">
      <c r="A372" s="28">
        <v>45240</v>
      </c>
      <c r="B372">
        <v>100307</v>
      </c>
      <c r="C372" t="s">
        <v>417</v>
      </c>
      <c r="D372" s="28">
        <v>45240</v>
      </c>
      <c r="E372" s="55" t="s">
        <v>414</v>
      </c>
      <c r="F372" s="61">
        <v>16000</v>
      </c>
      <c r="G372">
        <f t="shared" si="12"/>
        <v>4000</v>
      </c>
      <c r="H372" s="61">
        <f t="shared" si="13"/>
        <v>12000</v>
      </c>
    </row>
    <row r="373" spans="1:8" x14ac:dyDescent="0.25">
      <c r="A373" s="28">
        <v>45240</v>
      </c>
      <c r="B373">
        <v>100308</v>
      </c>
      <c r="C373" t="s">
        <v>417</v>
      </c>
      <c r="D373" s="28">
        <v>45240</v>
      </c>
      <c r="E373" s="55" t="s">
        <v>414</v>
      </c>
      <c r="F373" s="61">
        <v>16000</v>
      </c>
      <c r="G373">
        <f t="shared" si="12"/>
        <v>4000</v>
      </c>
      <c r="H373" s="61">
        <f t="shared" si="13"/>
        <v>12000</v>
      </c>
    </row>
    <row r="374" spans="1:8" x14ac:dyDescent="0.25">
      <c r="A374" s="28">
        <v>45240</v>
      </c>
      <c r="B374">
        <v>100309</v>
      </c>
      <c r="C374" t="s">
        <v>418</v>
      </c>
      <c r="D374" s="28">
        <v>45240</v>
      </c>
      <c r="E374" s="55" t="s">
        <v>414</v>
      </c>
      <c r="F374" s="61">
        <v>12500</v>
      </c>
      <c r="G374">
        <f t="shared" si="12"/>
        <v>3125</v>
      </c>
      <c r="H374" s="61">
        <f t="shared" si="13"/>
        <v>9375</v>
      </c>
    </row>
    <row r="375" spans="1:8" x14ac:dyDescent="0.25">
      <c r="A375" s="28">
        <v>45240</v>
      </c>
      <c r="B375">
        <v>100310</v>
      </c>
      <c r="C375" t="s">
        <v>418</v>
      </c>
      <c r="D375" s="28">
        <v>45240</v>
      </c>
      <c r="E375" s="55" t="s">
        <v>414</v>
      </c>
      <c r="F375" s="61">
        <v>12500</v>
      </c>
      <c r="G375">
        <f t="shared" si="12"/>
        <v>3125</v>
      </c>
      <c r="H375" s="61">
        <f t="shared" si="13"/>
        <v>9375</v>
      </c>
    </row>
    <row r="376" spans="1:8" x14ac:dyDescent="0.25">
      <c r="A376" s="28">
        <v>45240</v>
      </c>
      <c r="B376">
        <v>100311</v>
      </c>
      <c r="C376" t="s">
        <v>418</v>
      </c>
      <c r="D376" s="28">
        <v>45240</v>
      </c>
      <c r="E376" s="55" t="s">
        <v>414</v>
      </c>
      <c r="F376" s="61">
        <v>12500</v>
      </c>
      <c r="G376">
        <f t="shared" si="12"/>
        <v>3125</v>
      </c>
      <c r="H376" s="61">
        <f t="shared" si="13"/>
        <v>9375</v>
      </c>
    </row>
    <row r="377" spans="1:8" x14ac:dyDescent="0.25">
      <c r="A377" s="28">
        <v>45240</v>
      </c>
      <c r="B377">
        <v>100312</v>
      </c>
      <c r="C377" t="s">
        <v>418</v>
      </c>
      <c r="D377" s="28">
        <v>45240</v>
      </c>
      <c r="E377" s="55" t="s">
        <v>414</v>
      </c>
      <c r="F377" s="61">
        <v>12500</v>
      </c>
      <c r="G377">
        <f t="shared" ref="G377:G408" si="14">F377*25%</f>
        <v>3125</v>
      </c>
      <c r="H377" s="61">
        <f t="shared" ref="H377:H408" si="15">F377-G377</f>
        <v>9375</v>
      </c>
    </row>
    <row r="378" spans="1:8" x14ac:dyDescent="0.25">
      <c r="A378" s="28">
        <v>45240</v>
      </c>
      <c r="B378">
        <v>100313</v>
      </c>
      <c r="C378" t="s">
        <v>419</v>
      </c>
      <c r="D378" s="28">
        <v>45240</v>
      </c>
      <c r="E378" s="55" t="s">
        <v>414</v>
      </c>
      <c r="F378" s="61">
        <v>18000</v>
      </c>
      <c r="G378">
        <f t="shared" si="14"/>
        <v>4500</v>
      </c>
      <c r="H378" s="61">
        <f t="shared" si="15"/>
        <v>13500</v>
      </c>
    </row>
    <row r="379" spans="1:8" x14ac:dyDescent="0.25">
      <c r="A379" s="28">
        <v>45240</v>
      </c>
      <c r="B379">
        <v>100314</v>
      </c>
      <c r="C379" t="s">
        <v>420</v>
      </c>
      <c r="D379" s="28">
        <v>45240</v>
      </c>
      <c r="E379" s="55" t="s">
        <v>414</v>
      </c>
      <c r="F379" s="61">
        <v>14500</v>
      </c>
      <c r="G379">
        <f t="shared" si="14"/>
        <v>3625</v>
      </c>
      <c r="H379" s="61">
        <f t="shared" si="15"/>
        <v>10875</v>
      </c>
    </row>
    <row r="380" spans="1:8" x14ac:dyDescent="0.25">
      <c r="A380" s="28">
        <v>45240</v>
      </c>
      <c r="B380">
        <v>100315</v>
      </c>
      <c r="C380" t="s">
        <v>420</v>
      </c>
      <c r="D380" s="28">
        <v>45240</v>
      </c>
      <c r="E380" s="55" t="s">
        <v>414</v>
      </c>
      <c r="F380" s="61">
        <v>14500</v>
      </c>
      <c r="G380">
        <f t="shared" si="14"/>
        <v>3625</v>
      </c>
      <c r="H380" s="61">
        <f t="shared" si="15"/>
        <v>10875</v>
      </c>
    </row>
    <row r="381" spans="1:8" x14ac:dyDescent="0.25">
      <c r="A381" s="28">
        <v>45240</v>
      </c>
      <c r="B381">
        <v>100316</v>
      </c>
      <c r="C381" t="s">
        <v>420</v>
      </c>
      <c r="D381" s="28">
        <v>45240</v>
      </c>
      <c r="E381" s="55" t="s">
        <v>414</v>
      </c>
      <c r="F381" s="61">
        <v>14500</v>
      </c>
      <c r="G381">
        <f t="shared" si="14"/>
        <v>3625</v>
      </c>
      <c r="H381" s="61">
        <f t="shared" si="15"/>
        <v>10875</v>
      </c>
    </row>
    <row r="382" spans="1:8" x14ac:dyDescent="0.25">
      <c r="A382" s="28">
        <v>45244</v>
      </c>
      <c r="B382">
        <v>100317</v>
      </c>
      <c r="C382" t="s">
        <v>421</v>
      </c>
      <c r="D382" s="28">
        <v>45244</v>
      </c>
      <c r="E382" s="55" t="s">
        <v>422</v>
      </c>
      <c r="F382" s="61">
        <v>17000</v>
      </c>
      <c r="G382">
        <f t="shared" si="14"/>
        <v>4250</v>
      </c>
      <c r="H382" s="61">
        <f t="shared" si="15"/>
        <v>12750</v>
      </c>
    </row>
    <row r="383" spans="1:8" x14ac:dyDescent="0.25">
      <c r="A383" s="28">
        <v>45244</v>
      </c>
      <c r="B383">
        <v>100318</v>
      </c>
      <c r="C383" t="s">
        <v>423</v>
      </c>
      <c r="D383" s="28">
        <v>45244</v>
      </c>
      <c r="E383" s="55" t="s">
        <v>424</v>
      </c>
      <c r="F383" s="61">
        <v>13950</v>
      </c>
      <c r="G383">
        <f t="shared" si="14"/>
        <v>3487.5</v>
      </c>
      <c r="H383" s="61">
        <f t="shared" si="15"/>
        <v>10462.5</v>
      </c>
    </row>
    <row r="384" spans="1:8" x14ac:dyDescent="0.25">
      <c r="A384" s="28">
        <v>45244</v>
      </c>
      <c r="B384">
        <v>100319</v>
      </c>
      <c r="C384" t="s">
        <v>423</v>
      </c>
      <c r="D384" s="28">
        <v>45244</v>
      </c>
      <c r="E384" s="55" t="s">
        <v>424</v>
      </c>
      <c r="F384" s="61">
        <v>13950</v>
      </c>
      <c r="G384">
        <f t="shared" si="14"/>
        <v>3487.5</v>
      </c>
      <c r="H384" s="61">
        <f t="shared" si="15"/>
        <v>10462.5</v>
      </c>
    </row>
    <row r="385" spans="1:8" x14ac:dyDescent="0.25">
      <c r="A385" s="28">
        <v>45245</v>
      </c>
      <c r="B385">
        <v>100320</v>
      </c>
      <c r="C385" t="s">
        <v>425</v>
      </c>
      <c r="D385" s="28">
        <v>45245</v>
      </c>
      <c r="E385" s="55" t="s">
        <v>426</v>
      </c>
      <c r="F385" s="61">
        <v>10875</v>
      </c>
      <c r="G385">
        <f t="shared" si="14"/>
        <v>2718.75</v>
      </c>
      <c r="H385" s="61">
        <f t="shared" si="15"/>
        <v>8156.25</v>
      </c>
    </row>
    <row r="386" spans="1:8" x14ac:dyDescent="0.25">
      <c r="A386" s="28">
        <v>45246</v>
      </c>
      <c r="B386">
        <v>100321</v>
      </c>
      <c r="C386" t="s">
        <v>427</v>
      </c>
      <c r="D386" s="28">
        <v>45246</v>
      </c>
      <c r="E386" s="55" t="s">
        <v>311</v>
      </c>
      <c r="F386" s="61">
        <v>34000</v>
      </c>
      <c r="G386">
        <f t="shared" si="14"/>
        <v>8500</v>
      </c>
      <c r="H386" s="61">
        <f t="shared" si="15"/>
        <v>25500</v>
      </c>
    </row>
    <row r="387" spans="1:8" x14ac:dyDescent="0.25">
      <c r="A387" s="28">
        <v>45246</v>
      </c>
      <c r="B387">
        <v>100322</v>
      </c>
      <c r="C387" t="s">
        <v>428</v>
      </c>
      <c r="D387" s="28">
        <v>45246</v>
      </c>
      <c r="E387" s="55" t="s">
        <v>311</v>
      </c>
      <c r="F387" s="61">
        <v>15300</v>
      </c>
      <c r="G387">
        <f t="shared" si="14"/>
        <v>3825</v>
      </c>
      <c r="H387" s="61">
        <f t="shared" si="15"/>
        <v>11475</v>
      </c>
    </row>
    <row r="388" spans="1:8" x14ac:dyDescent="0.25">
      <c r="A388" s="28">
        <v>45246</v>
      </c>
      <c r="B388">
        <v>100323</v>
      </c>
      <c r="C388" t="s">
        <v>429</v>
      </c>
      <c r="D388" s="28">
        <v>45246</v>
      </c>
      <c r="E388" s="55" t="s">
        <v>424</v>
      </c>
      <c r="F388" s="61">
        <v>43350</v>
      </c>
      <c r="G388">
        <f t="shared" si="14"/>
        <v>10837.5</v>
      </c>
      <c r="H388" s="61">
        <f t="shared" si="15"/>
        <v>32512.5</v>
      </c>
    </row>
    <row r="389" spans="1:8" x14ac:dyDescent="0.25">
      <c r="A389" s="28">
        <v>45246</v>
      </c>
      <c r="B389">
        <v>100324</v>
      </c>
      <c r="C389" t="s">
        <v>430</v>
      </c>
      <c r="D389" s="28">
        <v>45246</v>
      </c>
      <c r="E389" s="55" t="s">
        <v>353</v>
      </c>
      <c r="F389" s="61">
        <v>50700</v>
      </c>
      <c r="G389">
        <f t="shared" si="14"/>
        <v>12675</v>
      </c>
      <c r="H389" s="61">
        <f t="shared" si="15"/>
        <v>38025</v>
      </c>
    </row>
    <row r="390" spans="1:8" x14ac:dyDescent="0.25">
      <c r="A390" s="28">
        <v>45250</v>
      </c>
      <c r="B390">
        <v>100325</v>
      </c>
      <c r="C390" t="s">
        <v>431</v>
      </c>
      <c r="D390" s="28">
        <v>45250</v>
      </c>
      <c r="E390" s="55" t="s">
        <v>414</v>
      </c>
      <c r="F390" s="61">
        <v>38000</v>
      </c>
      <c r="G390">
        <f t="shared" si="14"/>
        <v>9500</v>
      </c>
      <c r="H390" s="61">
        <f t="shared" si="15"/>
        <v>28500</v>
      </c>
    </row>
    <row r="391" spans="1:8" x14ac:dyDescent="0.25">
      <c r="A391" s="28">
        <v>45250</v>
      </c>
      <c r="B391">
        <v>100326</v>
      </c>
      <c r="C391" t="s">
        <v>411</v>
      </c>
      <c r="D391" s="28">
        <v>45250</v>
      </c>
      <c r="E391" s="55" t="s">
        <v>414</v>
      </c>
      <c r="F391" s="61">
        <v>13000</v>
      </c>
      <c r="G391">
        <f t="shared" si="14"/>
        <v>3250</v>
      </c>
      <c r="H391" s="61">
        <f t="shared" si="15"/>
        <v>9750</v>
      </c>
    </row>
    <row r="392" spans="1:8" x14ac:dyDescent="0.25">
      <c r="A392" s="28">
        <v>45250</v>
      </c>
      <c r="B392">
        <v>100327</v>
      </c>
      <c r="C392" t="s">
        <v>412</v>
      </c>
      <c r="D392" s="28">
        <v>45250</v>
      </c>
      <c r="E392" s="55" t="s">
        <v>414</v>
      </c>
      <c r="F392" s="61">
        <v>28600</v>
      </c>
      <c r="G392">
        <f t="shared" si="14"/>
        <v>7150</v>
      </c>
      <c r="H392" s="61">
        <f t="shared" si="15"/>
        <v>21450</v>
      </c>
    </row>
    <row r="393" spans="1:8" x14ac:dyDescent="0.25">
      <c r="A393" s="28">
        <v>45250</v>
      </c>
      <c r="B393">
        <v>100329</v>
      </c>
      <c r="C393" t="s">
        <v>413</v>
      </c>
      <c r="D393" s="28">
        <v>45250</v>
      </c>
      <c r="E393" s="55" t="s">
        <v>414</v>
      </c>
      <c r="F393" s="61">
        <v>23000</v>
      </c>
      <c r="G393">
        <f t="shared" si="14"/>
        <v>5750</v>
      </c>
      <c r="H393" s="61">
        <f t="shared" si="15"/>
        <v>17250</v>
      </c>
    </row>
    <row r="394" spans="1:8" x14ac:dyDescent="0.25">
      <c r="A394" s="28">
        <v>45250</v>
      </c>
      <c r="B394">
        <v>100330</v>
      </c>
      <c r="C394" t="s">
        <v>432</v>
      </c>
      <c r="D394" s="28">
        <v>45250</v>
      </c>
      <c r="E394" s="55" t="s">
        <v>414</v>
      </c>
      <c r="F394" s="61">
        <v>4200</v>
      </c>
      <c r="G394">
        <f t="shared" si="14"/>
        <v>1050</v>
      </c>
      <c r="H394" s="61">
        <f t="shared" si="15"/>
        <v>3150</v>
      </c>
    </row>
    <row r="395" spans="1:8" x14ac:dyDescent="0.25">
      <c r="A395" s="28">
        <v>45250</v>
      </c>
      <c r="B395">
        <v>100331</v>
      </c>
      <c r="C395" t="s">
        <v>432</v>
      </c>
      <c r="D395" s="28">
        <v>45250</v>
      </c>
      <c r="E395" s="55" t="s">
        <v>414</v>
      </c>
      <c r="F395" s="61">
        <v>4200</v>
      </c>
      <c r="G395">
        <f t="shared" si="14"/>
        <v>1050</v>
      </c>
      <c r="H395" s="61">
        <f t="shared" si="15"/>
        <v>3150</v>
      </c>
    </row>
    <row r="396" spans="1:8" x14ac:dyDescent="0.25">
      <c r="A396" s="28">
        <v>45250</v>
      </c>
      <c r="B396">
        <v>100332</v>
      </c>
      <c r="C396" t="s">
        <v>432</v>
      </c>
      <c r="D396" s="28">
        <v>45250</v>
      </c>
      <c r="E396" s="55" t="s">
        <v>414</v>
      </c>
      <c r="F396" s="61">
        <v>4200</v>
      </c>
      <c r="G396">
        <f t="shared" si="14"/>
        <v>1050</v>
      </c>
      <c r="H396" s="61">
        <f t="shared" si="15"/>
        <v>3150</v>
      </c>
    </row>
    <row r="397" spans="1:8" x14ac:dyDescent="0.25">
      <c r="A397" s="28">
        <v>45250</v>
      </c>
      <c r="B397">
        <v>100333</v>
      </c>
      <c r="C397" t="s">
        <v>432</v>
      </c>
      <c r="D397" s="28">
        <v>45250</v>
      </c>
      <c r="E397" s="55" t="s">
        <v>414</v>
      </c>
      <c r="F397" s="61">
        <v>4200</v>
      </c>
      <c r="G397">
        <f t="shared" si="14"/>
        <v>1050</v>
      </c>
      <c r="H397" s="61">
        <f t="shared" si="15"/>
        <v>3150</v>
      </c>
    </row>
    <row r="398" spans="1:8" x14ac:dyDescent="0.25">
      <c r="A398" s="28">
        <v>45250</v>
      </c>
      <c r="B398">
        <v>100334</v>
      </c>
      <c r="C398" t="s">
        <v>432</v>
      </c>
      <c r="D398" s="28">
        <v>45250</v>
      </c>
      <c r="E398" s="55" t="s">
        <v>414</v>
      </c>
      <c r="F398" s="61">
        <v>4200</v>
      </c>
      <c r="G398">
        <f t="shared" si="14"/>
        <v>1050</v>
      </c>
      <c r="H398" s="61">
        <f t="shared" si="15"/>
        <v>3150</v>
      </c>
    </row>
    <row r="399" spans="1:8" x14ac:dyDescent="0.25">
      <c r="A399" s="28">
        <v>45250</v>
      </c>
      <c r="B399">
        <v>100335</v>
      </c>
      <c r="C399" t="s">
        <v>433</v>
      </c>
      <c r="D399" s="28">
        <v>45250</v>
      </c>
      <c r="E399" s="55" t="s">
        <v>414</v>
      </c>
      <c r="F399" s="61">
        <v>18000</v>
      </c>
      <c r="G399">
        <f t="shared" si="14"/>
        <v>4500</v>
      </c>
      <c r="H399" s="61">
        <f t="shared" si="15"/>
        <v>13500</v>
      </c>
    </row>
    <row r="400" spans="1:8" x14ac:dyDescent="0.25">
      <c r="A400" s="28">
        <v>45250</v>
      </c>
      <c r="B400">
        <v>100336</v>
      </c>
      <c r="C400" t="s">
        <v>434</v>
      </c>
      <c r="D400" s="28">
        <v>45250</v>
      </c>
      <c r="E400" s="55" t="s">
        <v>414</v>
      </c>
      <c r="F400" s="61">
        <v>18500</v>
      </c>
      <c r="G400">
        <f t="shared" si="14"/>
        <v>4625</v>
      </c>
      <c r="H400" s="61">
        <f t="shared" si="15"/>
        <v>13875</v>
      </c>
    </row>
    <row r="401" spans="1:8" x14ac:dyDescent="0.25">
      <c r="A401" s="28">
        <v>45250</v>
      </c>
      <c r="B401">
        <v>100337</v>
      </c>
      <c r="C401" t="s">
        <v>434</v>
      </c>
      <c r="D401" s="28">
        <v>45250</v>
      </c>
      <c r="E401" s="55" t="s">
        <v>414</v>
      </c>
      <c r="F401" s="61">
        <v>18500</v>
      </c>
      <c r="G401">
        <f t="shared" si="14"/>
        <v>4625</v>
      </c>
      <c r="H401" s="61">
        <f t="shared" si="15"/>
        <v>13875</v>
      </c>
    </row>
    <row r="402" spans="1:8" x14ac:dyDescent="0.25">
      <c r="A402" s="28">
        <v>45250</v>
      </c>
      <c r="B402">
        <v>100338</v>
      </c>
      <c r="C402" t="s">
        <v>434</v>
      </c>
      <c r="D402" s="28">
        <v>45250</v>
      </c>
      <c r="E402" s="55" t="s">
        <v>414</v>
      </c>
      <c r="F402" s="61">
        <v>18500</v>
      </c>
      <c r="G402">
        <f t="shared" si="14"/>
        <v>4625</v>
      </c>
      <c r="H402" s="61">
        <f t="shared" si="15"/>
        <v>13875</v>
      </c>
    </row>
    <row r="403" spans="1:8" x14ac:dyDescent="0.25">
      <c r="A403" s="28">
        <v>45250</v>
      </c>
      <c r="B403">
        <v>100339</v>
      </c>
      <c r="C403" t="s">
        <v>434</v>
      </c>
      <c r="D403" s="28">
        <v>45250</v>
      </c>
      <c r="E403" s="55" t="s">
        <v>414</v>
      </c>
      <c r="F403" s="61">
        <v>18500</v>
      </c>
      <c r="G403">
        <f t="shared" si="14"/>
        <v>4625</v>
      </c>
      <c r="H403" s="61">
        <f t="shared" si="15"/>
        <v>13875</v>
      </c>
    </row>
    <row r="404" spans="1:8" x14ac:dyDescent="0.25">
      <c r="A404" s="28">
        <v>45250</v>
      </c>
      <c r="B404">
        <v>100340</v>
      </c>
      <c r="C404" t="s">
        <v>434</v>
      </c>
      <c r="D404" s="28">
        <v>45250</v>
      </c>
      <c r="E404" s="55" t="s">
        <v>414</v>
      </c>
      <c r="F404" s="61">
        <v>18500</v>
      </c>
      <c r="G404">
        <f t="shared" si="14"/>
        <v>4625</v>
      </c>
      <c r="H404" s="61">
        <f t="shared" si="15"/>
        <v>13875</v>
      </c>
    </row>
    <row r="405" spans="1:8" x14ac:dyDescent="0.25">
      <c r="A405" s="28">
        <v>45250</v>
      </c>
      <c r="B405">
        <v>1003041</v>
      </c>
      <c r="C405" t="s">
        <v>418</v>
      </c>
      <c r="D405" s="28">
        <v>45250</v>
      </c>
      <c r="E405" s="55" t="s">
        <v>414</v>
      </c>
      <c r="F405" s="61">
        <v>12500</v>
      </c>
      <c r="G405">
        <f t="shared" si="14"/>
        <v>3125</v>
      </c>
      <c r="H405" s="61">
        <f t="shared" si="15"/>
        <v>9375</v>
      </c>
    </row>
    <row r="406" spans="1:8" x14ac:dyDescent="0.25">
      <c r="A406" s="28">
        <v>45250</v>
      </c>
      <c r="B406">
        <v>1003042</v>
      </c>
      <c r="C406" t="s">
        <v>418</v>
      </c>
      <c r="D406" s="28">
        <v>45250</v>
      </c>
      <c r="E406" s="55" t="s">
        <v>414</v>
      </c>
      <c r="F406" s="61">
        <v>12500</v>
      </c>
      <c r="G406">
        <f t="shared" si="14"/>
        <v>3125</v>
      </c>
      <c r="H406" s="61">
        <f t="shared" si="15"/>
        <v>9375</v>
      </c>
    </row>
    <row r="407" spans="1:8" x14ac:dyDescent="0.25">
      <c r="A407" s="28">
        <v>45250</v>
      </c>
      <c r="B407">
        <v>1003043</v>
      </c>
      <c r="C407" t="s">
        <v>418</v>
      </c>
      <c r="D407" s="28">
        <v>45250</v>
      </c>
      <c r="E407" s="55" t="s">
        <v>414</v>
      </c>
      <c r="F407" s="61">
        <v>12500</v>
      </c>
      <c r="G407">
        <f t="shared" si="14"/>
        <v>3125</v>
      </c>
      <c r="H407" s="61">
        <f t="shared" si="15"/>
        <v>9375</v>
      </c>
    </row>
    <row r="408" spans="1:8" x14ac:dyDescent="0.25">
      <c r="A408" s="28">
        <v>45250</v>
      </c>
      <c r="B408">
        <v>1003044</v>
      </c>
      <c r="C408" t="s">
        <v>418</v>
      </c>
      <c r="D408" s="28">
        <v>45250</v>
      </c>
      <c r="E408" s="55" t="s">
        <v>414</v>
      </c>
      <c r="F408" s="61">
        <v>12500</v>
      </c>
      <c r="G408">
        <f t="shared" si="14"/>
        <v>3125</v>
      </c>
      <c r="H408" s="61">
        <f t="shared" si="15"/>
        <v>9375</v>
      </c>
    </row>
    <row r="409" spans="1:8" x14ac:dyDescent="0.25">
      <c r="A409" s="28">
        <v>45250</v>
      </c>
      <c r="B409">
        <v>1003045</v>
      </c>
      <c r="C409" t="s">
        <v>435</v>
      </c>
      <c r="D409" s="28">
        <v>45250</v>
      </c>
      <c r="E409" s="55" t="s">
        <v>414</v>
      </c>
      <c r="F409" s="61">
        <v>25600</v>
      </c>
      <c r="G409">
        <f t="shared" ref="G409:G417" si="16">F409*25%</f>
        <v>6400</v>
      </c>
      <c r="H409" s="61">
        <f t="shared" ref="H409:H417" si="17">F409-G409</f>
        <v>19200</v>
      </c>
    </row>
    <row r="410" spans="1:8" x14ac:dyDescent="0.25">
      <c r="A410" s="28">
        <v>45250</v>
      </c>
      <c r="B410">
        <v>1003046</v>
      </c>
      <c r="C410" t="s">
        <v>435</v>
      </c>
      <c r="D410" s="28">
        <v>45250</v>
      </c>
      <c r="E410" s="55" t="s">
        <v>414</v>
      </c>
      <c r="F410" s="61">
        <v>25600</v>
      </c>
      <c r="G410">
        <f t="shared" si="16"/>
        <v>6400</v>
      </c>
      <c r="H410" s="61">
        <f t="shared" si="17"/>
        <v>19200</v>
      </c>
    </row>
    <row r="411" spans="1:8" x14ac:dyDescent="0.25">
      <c r="A411" s="28">
        <v>45250</v>
      </c>
      <c r="B411">
        <v>100347</v>
      </c>
      <c r="C411" t="s">
        <v>435</v>
      </c>
      <c r="D411" s="28">
        <v>45250</v>
      </c>
      <c r="E411" s="55" t="s">
        <v>414</v>
      </c>
      <c r="F411" s="61">
        <v>25600</v>
      </c>
      <c r="G411">
        <f t="shared" si="16"/>
        <v>6400</v>
      </c>
      <c r="H411" s="61">
        <f t="shared" si="17"/>
        <v>19200</v>
      </c>
    </row>
    <row r="412" spans="1:8" x14ac:dyDescent="0.25">
      <c r="A412" s="28">
        <v>45250</v>
      </c>
      <c r="B412">
        <v>100348</v>
      </c>
      <c r="C412" t="s">
        <v>436</v>
      </c>
      <c r="D412" s="28">
        <v>45250</v>
      </c>
      <c r="E412" s="55" t="s">
        <v>414</v>
      </c>
      <c r="F412" s="61">
        <v>155250</v>
      </c>
      <c r="G412">
        <f t="shared" si="16"/>
        <v>38812.5</v>
      </c>
      <c r="H412" s="61">
        <f t="shared" si="17"/>
        <v>116437.5</v>
      </c>
    </row>
    <row r="413" spans="1:8" x14ac:dyDescent="0.25">
      <c r="A413" s="28">
        <v>45250</v>
      </c>
      <c r="B413">
        <v>100349</v>
      </c>
      <c r="C413" t="s">
        <v>436</v>
      </c>
      <c r="D413" s="28">
        <v>45250</v>
      </c>
      <c r="E413" s="55" t="s">
        <v>414</v>
      </c>
      <c r="F413" s="61">
        <v>155250</v>
      </c>
      <c r="G413">
        <f t="shared" si="16"/>
        <v>38812.5</v>
      </c>
      <c r="H413" s="61">
        <f t="shared" si="17"/>
        <v>116437.5</v>
      </c>
    </row>
    <row r="414" spans="1:8" x14ac:dyDescent="0.25">
      <c r="A414" s="28">
        <v>45250</v>
      </c>
      <c r="B414">
        <v>100350</v>
      </c>
      <c r="C414" t="s">
        <v>436</v>
      </c>
      <c r="D414" s="28">
        <v>45250</v>
      </c>
      <c r="E414" s="55" t="s">
        <v>414</v>
      </c>
      <c r="F414" s="61">
        <v>155250</v>
      </c>
      <c r="G414">
        <f t="shared" si="16"/>
        <v>38812.5</v>
      </c>
      <c r="H414" s="61">
        <f t="shared" si="17"/>
        <v>116437.5</v>
      </c>
    </row>
    <row r="415" spans="1:8" x14ac:dyDescent="0.25">
      <c r="A415" s="28">
        <v>45250</v>
      </c>
      <c r="B415">
        <v>100351</v>
      </c>
      <c r="C415" t="s">
        <v>436</v>
      </c>
      <c r="D415" s="28">
        <v>45250</v>
      </c>
      <c r="E415" s="55" t="s">
        <v>414</v>
      </c>
      <c r="F415" s="61">
        <v>155250</v>
      </c>
      <c r="G415">
        <f t="shared" si="16"/>
        <v>38812.5</v>
      </c>
      <c r="H415" s="61">
        <f t="shared" si="17"/>
        <v>116437.5</v>
      </c>
    </row>
    <row r="416" spans="1:8" x14ac:dyDescent="0.25">
      <c r="A416" s="28">
        <v>45250</v>
      </c>
      <c r="B416">
        <v>100352</v>
      </c>
      <c r="C416" t="s">
        <v>436</v>
      </c>
      <c r="D416" s="28">
        <v>45250</v>
      </c>
      <c r="E416" s="55" t="s">
        <v>414</v>
      </c>
      <c r="F416" s="61">
        <v>155250</v>
      </c>
      <c r="G416">
        <f t="shared" si="16"/>
        <v>38812.5</v>
      </c>
      <c r="H416" s="61">
        <f t="shared" si="17"/>
        <v>116437.5</v>
      </c>
    </row>
    <row r="417" spans="1:8" x14ac:dyDescent="0.25">
      <c r="A417" s="28">
        <v>45250</v>
      </c>
      <c r="B417">
        <v>100353</v>
      </c>
      <c r="C417" t="s">
        <v>436</v>
      </c>
      <c r="D417" s="28">
        <v>45250</v>
      </c>
      <c r="E417" s="55" t="s">
        <v>414</v>
      </c>
      <c r="F417" s="61">
        <v>1500250</v>
      </c>
      <c r="G417">
        <f t="shared" si="16"/>
        <v>375062.5</v>
      </c>
      <c r="H417" s="61">
        <f t="shared" si="17"/>
        <v>1125187.5</v>
      </c>
    </row>
    <row r="418" spans="1:8" x14ac:dyDescent="0.25">
      <c r="A418" s="28"/>
      <c r="D418" s="28"/>
    </row>
    <row r="419" spans="1:8" x14ac:dyDescent="0.25">
      <c r="A419" s="28"/>
      <c r="D419" s="28"/>
    </row>
    <row r="420" spans="1:8" x14ac:dyDescent="0.25">
      <c r="A420" s="28"/>
      <c r="D420" s="28"/>
      <c r="E420" s="55" t="s">
        <v>437</v>
      </c>
      <c r="F420" s="61">
        <f>SUM(F346:F419)</f>
        <v>3786622.75</v>
      </c>
      <c r="G420">
        <f>SUM(G348:G419)</f>
        <v>853173.0625</v>
      </c>
      <c r="H420" s="61">
        <f>SUM(H346:H419)</f>
        <v>2839967.0625</v>
      </c>
    </row>
    <row r="421" spans="1:8" x14ac:dyDescent="0.25">
      <c r="A421" s="28"/>
      <c r="D421" s="28"/>
    </row>
    <row r="422" spans="1:8" x14ac:dyDescent="0.25">
      <c r="A422" s="28"/>
      <c r="D422" s="28"/>
    </row>
    <row r="423" spans="1:8" x14ac:dyDescent="0.25">
      <c r="A423" s="28"/>
      <c r="D423" s="28"/>
    </row>
    <row r="424" spans="1:8" x14ac:dyDescent="0.25">
      <c r="A424" s="28"/>
      <c r="D424" s="28"/>
    </row>
    <row r="425" spans="1:8" x14ac:dyDescent="0.25">
      <c r="A425" s="28"/>
      <c r="D425" s="28"/>
    </row>
    <row r="426" spans="1:8" ht="18.75" x14ac:dyDescent="0.3">
      <c r="A426" s="70" t="s">
        <v>346</v>
      </c>
      <c r="B426" s="71"/>
      <c r="C426" s="71"/>
      <c r="D426" s="71"/>
      <c r="E426" s="71"/>
      <c r="F426" s="71"/>
      <c r="G426" s="71"/>
      <c r="H426" s="72"/>
    </row>
    <row r="427" spans="1:8" x14ac:dyDescent="0.25">
      <c r="A427" s="5" t="s">
        <v>3</v>
      </c>
      <c r="B427" s="5" t="s">
        <v>4</v>
      </c>
      <c r="C427" s="5" t="s">
        <v>5</v>
      </c>
      <c r="D427" s="5" t="s">
        <v>6</v>
      </c>
      <c r="E427" s="54" t="s">
        <v>7</v>
      </c>
      <c r="F427" s="6" t="s">
        <v>8</v>
      </c>
      <c r="G427" s="6" t="s">
        <v>9</v>
      </c>
      <c r="H427" s="7">
        <f ca="1">+C487+#REF!+A427:H427</f>
        <v>0</v>
      </c>
    </row>
    <row r="428" spans="1:8" x14ac:dyDescent="0.25">
      <c r="A428" s="28">
        <v>45261</v>
      </c>
      <c r="B428">
        <v>100354</v>
      </c>
      <c r="C428" t="s">
        <v>349</v>
      </c>
      <c r="D428" s="28">
        <v>45261</v>
      </c>
      <c r="E428" s="55" t="s">
        <v>347</v>
      </c>
      <c r="F428" s="61" t="s">
        <v>439</v>
      </c>
      <c r="G428" t="e">
        <f>F428*25%</f>
        <v>#VALUE!</v>
      </c>
      <c r="H428" s="61" t="e">
        <f t="shared" ref="H428:H459" si="18">F428-G428</f>
        <v>#VALUE!</v>
      </c>
    </row>
    <row r="429" spans="1:8" x14ac:dyDescent="0.25">
      <c r="A429" s="28">
        <v>45261</v>
      </c>
      <c r="B429">
        <v>100355</v>
      </c>
      <c r="C429" t="s">
        <v>349</v>
      </c>
      <c r="D429" s="28">
        <v>45261</v>
      </c>
      <c r="E429" s="55" t="s">
        <v>347</v>
      </c>
      <c r="F429" s="61">
        <v>9989</v>
      </c>
      <c r="G429">
        <f>F429*25%</f>
        <v>2497.25</v>
      </c>
      <c r="H429" s="61">
        <f t="shared" si="18"/>
        <v>7491.75</v>
      </c>
    </row>
    <row r="430" spans="1:8" x14ac:dyDescent="0.25">
      <c r="A430" s="28">
        <v>45261</v>
      </c>
      <c r="B430">
        <v>100356</v>
      </c>
      <c r="C430" t="s">
        <v>348</v>
      </c>
      <c r="D430" s="28">
        <v>45261</v>
      </c>
      <c r="E430" s="55" t="s">
        <v>347</v>
      </c>
      <c r="F430" s="61">
        <v>19900</v>
      </c>
      <c r="G430">
        <f>F430*25%</f>
        <v>4975</v>
      </c>
      <c r="H430" s="61">
        <f t="shared" si="18"/>
        <v>14925</v>
      </c>
    </row>
    <row r="431" spans="1:8" x14ac:dyDescent="0.25">
      <c r="A431" s="28">
        <v>45261</v>
      </c>
      <c r="B431">
        <v>100357</v>
      </c>
      <c r="C431" t="s">
        <v>348</v>
      </c>
      <c r="D431" s="28">
        <v>45261</v>
      </c>
      <c r="E431" s="55" t="s">
        <v>347</v>
      </c>
      <c r="F431" s="61">
        <v>19900</v>
      </c>
      <c r="G431">
        <v>4975</v>
      </c>
      <c r="H431" s="61">
        <f t="shared" si="18"/>
        <v>14925</v>
      </c>
    </row>
    <row r="432" spans="1:8" x14ac:dyDescent="0.25">
      <c r="A432" s="28">
        <v>45261</v>
      </c>
      <c r="B432">
        <v>100358</v>
      </c>
      <c r="C432" t="s">
        <v>348</v>
      </c>
      <c r="D432" s="28">
        <v>45261</v>
      </c>
      <c r="E432" s="55" t="s">
        <v>347</v>
      </c>
      <c r="F432" s="61">
        <v>19900</v>
      </c>
      <c r="G432">
        <f t="shared" ref="G432:G442" si="19">F432*25%</f>
        <v>4975</v>
      </c>
      <c r="H432" s="61">
        <f t="shared" si="18"/>
        <v>14925</v>
      </c>
    </row>
    <row r="433" spans="1:8" x14ac:dyDescent="0.25">
      <c r="A433" s="28">
        <v>45261</v>
      </c>
      <c r="B433">
        <v>100359</v>
      </c>
      <c r="C433" t="s">
        <v>350</v>
      </c>
      <c r="D433" s="28">
        <v>45261</v>
      </c>
      <c r="E433" s="55" t="s">
        <v>353</v>
      </c>
      <c r="F433" s="61">
        <v>18399</v>
      </c>
      <c r="G433">
        <f t="shared" si="19"/>
        <v>4599.75</v>
      </c>
      <c r="H433" s="61">
        <f t="shared" si="18"/>
        <v>13799.25</v>
      </c>
    </row>
    <row r="434" spans="1:8" x14ac:dyDescent="0.25">
      <c r="A434" s="28">
        <v>45261</v>
      </c>
      <c r="B434">
        <v>100360</v>
      </c>
      <c r="C434" t="s">
        <v>351</v>
      </c>
      <c r="D434" s="28">
        <v>45261</v>
      </c>
      <c r="E434" s="55" t="s">
        <v>352</v>
      </c>
      <c r="F434" s="61">
        <v>48050</v>
      </c>
      <c r="G434">
        <f t="shared" si="19"/>
        <v>12012.5</v>
      </c>
      <c r="H434" s="61">
        <f t="shared" si="18"/>
        <v>36037.5</v>
      </c>
    </row>
    <row r="435" spans="1:8" x14ac:dyDescent="0.25">
      <c r="A435" s="28">
        <v>45261</v>
      </c>
      <c r="B435">
        <v>1003610</v>
      </c>
      <c r="C435" t="s">
        <v>354</v>
      </c>
      <c r="D435" s="28">
        <v>45261</v>
      </c>
      <c r="E435" s="55" t="s">
        <v>355</v>
      </c>
      <c r="F435" s="61">
        <v>3400</v>
      </c>
      <c r="G435">
        <f t="shared" si="19"/>
        <v>850</v>
      </c>
      <c r="H435" s="61">
        <f t="shared" si="18"/>
        <v>2550</v>
      </c>
    </row>
    <row r="436" spans="1:8" x14ac:dyDescent="0.25">
      <c r="A436" s="28">
        <v>45261</v>
      </c>
      <c r="B436">
        <v>100362</v>
      </c>
      <c r="C436" t="s">
        <v>354</v>
      </c>
      <c r="D436" s="28">
        <v>45261</v>
      </c>
      <c r="E436" s="55" t="s">
        <v>355</v>
      </c>
      <c r="F436" s="61">
        <v>3400</v>
      </c>
      <c r="G436">
        <f t="shared" si="19"/>
        <v>850</v>
      </c>
      <c r="H436" s="61">
        <f t="shared" si="18"/>
        <v>2550</v>
      </c>
    </row>
    <row r="437" spans="1:8" x14ac:dyDescent="0.25">
      <c r="A437" s="28">
        <v>45261</v>
      </c>
      <c r="B437">
        <v>100363</v>
      </c>
      <c r="C437" t="s">
        <v>354</v>
      </c>
      <c r="D437" s="28">
        <v>45261</v>
      </c>
      <c r="E437" s="55" t="s">
        <v>355</v>
      </c>
      <c r="F437" s="61">
        <v>3400</v>
      </c>
      <c r="G437">
        <f t="shared" si="19"/>
        <v>850</v>
      </c>
      <c r="H437" s="61">
        <f t="shared" si="18"/>
        <v>2550</v>
      </c>
    </row>
    <row r="438" spans="1:8" x14ac:dyDescent="0.25">
      <c r="A438" s="28">
        <v>45264</v>
      </c>
      <c r="B438">
        <v>100364</v>
      </c>
      <c r="C438" t="s">
        <v>356</v>
      </c>
      <c r="D438" s="28">
        <v>45264</v>
      </c>
      <c r="E438" s="55" t="s">
        <v>357</v>
      </c>
      <c r="F438" s="61">
        <v>67000</v>
      </c>
      <c r="G438">
        <f t="shared" si="19"/>
        <v>16750</v>
      </c>
      <c r="H438" s="61">
        <f t="shared" si="18"/>
        <v>50250</v>
      </c>
    </row>
    <row r="439" spans="1:8" x14ac:dyDescent="0.25">
      <c r="A439" s="28">
        <v>45264</v>
      </c>
      <c r="B439">
        <v>100365</v>
      </c>
      <c r="C439" t="s">
        <v>358</v>
      </c>
      <c r="D439" s="28">
        <v>45264</v>
      </c>
      <c r="E439" s="55" t="s">
        <v>359</v>
      </c>
      <c r="F439" s="61">
        <v>18155.97</v>
      </c>
      <c r="G439">
        <f t="shared" si="19"/>
        <v>4538.9925000000003</v>
      </c>
      <c r="H439" s="61">
        <f t="shared" si="18"/>
        <v>13616.977500000001</v>
      </c>
    </row>
    <row r="440" spans="1:8" x14ac:dyDescent="0.25">
      <c r="A440" s="28">
        <v>45264</v>
      </c>
      <c r="B440">
        <v>100367</v>
      </c>
      <c r="C440" t="s">
        <v>358</v>
      </c>
      <c r="D440" s="28">
        <v>45264</v>
      </c>
      <c r="E440" s="55" t="s">
        <v>359</v>
      </c>
      <c r="F440" s="61">
        <v>18155.97</v>
      </c>
      <c r="G440">
        <f t="shared" si="19"/>
        <v>4538.9925000000003</v>
      </c>
      <c r="H440" s="61">
        <f t="shared" si="18"/>
        <v>13616.977500000001</v>
      </c>
    </row>
    <row r="441" spans="1:8" x14ac:dyDescent="0.25">
      <c r="A441" s="28">
        <v>45264</v>
      </c>
      <c r="B441">
        <v>100368</v>
      </c>
      <c r="C441" t="s">
        <v>358</v>
      </c>
      <c r="D441" s="28">
        <v>45264</v>
      </c>
      <c r="E441" s="55" t="s">
        <v>359</v>
      </c>
      <c r="F441" s="61">
        <v>18155.97</v>
      </c>
      <c r="G441">
        <f t="shared" si="19"/>
        <v>4538.9925000000003</v>
      </c>
      <c r="H441" s="61">
        <f t="shared" si="18"/>
        <v>13616.977500000001</v>
      </c>
    </row>
    <row r="442" spans="1:8" x14ac:dyDescent="0.25">
      <c r="A442" s="28">
        <v>45264</v>
      </c>
      <c r="B442">
        <v>100369</v>
      </c>
      <c r="C442" t="s">
        <v>358</v>
      </c>
      <c r="D442" s="28">
        <v>45264</v>
      </c>
      <c r="E442" s="55" t="s">
        <v>359</v>
      </c>
      <c r="F442" s="61">
        <v>18155.97</v>
      </c>
      <c r="G442">
        <f t="shared" si="19"/>
        <v>4538.9925000000003</v>
      </c>
      <c r="H442" s="61">
        <f t="shared" si="18"/>
        <v>13616.977500000001</v>
      </c>
    </row>
    <row r="443" spans="1:8" x14ac:dyDescent="0.25">
      <c r="A443" s="28">
        <v>45264</v>
      </c>
      <c r="B443">
        <v>100370</v>
      </c>
      <c r="C443" t="s">
        <v>358</v>
      </c>
      <c r="D443" s="28">
        <v>45264</v>
      </c>
      <c r="E443" s="55" t="s">
        <v>359</v>
      </c>
      <c r="F443" s="61">
        <v>18155.97</v>
      </c>
      <c r="G443">
        <v>4538.9925000000003</v>
      </c>
      <c r="H443" s="61">
        <f t="shared" si="18"/>
        <v>13616.977500000001</v>
      </c>
    </row>
    <row r="444" spans="1:8" x14ac:dyDescent="0.25">
      <c r="A444" s="28">
        <v>45264</v>
      </c>
      <c r="B444">
        <v>100371</v>
      </c>
      <c r="C444" t="s">
        <v>358</v>
      </c>
      <c r="D444" s="28">
        <v>45264</v>
      </c>
      <c r="E444" s="55" t="s">
        <v>359</v>
      </c>
      <c r="F444" s="61">
        <v>18155.97</v>
      </c>
      <c r="G444">
        <f t="shared" ref="G444:G475" si="20">F444*25%</f>
        <v>4538.9925000000003</v>
      </c>
      <c r="H444" s="61">
        <f t="shared" si="18"/>
        <v>13616.977500000001</v>
      </c>
    </row>
    <row r="445" spans="1:8" x14ac:dyDescent="0.25">
      <c r="A445" s="28">
        <v>45265</v>
      </c>
      <c r="B445">
        <v>100372</v>
      </c>
      <c r="C445" t="s">
        <v>360</v>
      </c>
      <c r="D445" s="28">
        <v>45265</v>
      </c>
      <c r="E445" s="55" t="s">
        <v>361</v>
      </c>
      <c r="F445" s="61">
        <v>14348</v>
      </c>
      <c r="G445">
        <f t="shared" si="20"/>
        <v>3587</v>
      </c>
      <c r="H445" s="61">
        <f t="shared" si="18"/>
        <v>10761</v>
      </c>
    </row>
    <row r="446" spans="1:8" x14ac:dyDescent="0.25">
      <c r="A446" s="28">
        <v>45265</v>
      </c>
      <c r="B446">
        <v>100373</v>
      </c>
      <c r="C446" t="s">
        <v>360</v>
      </c>
      <c r="D446" s="28">
        <v>45265</v>
      </c>
      <c r="E446" s="55" t="s">
        <v>361</v>
      </c>
      <c r="F446" s="61">
        <v>14348</v>
      </c>
      <c r="G446">
        <f t="shared" si="20"/>
        <v>3587</v>
      </c>
      <c r="H446" s="61">
        <f t="shared" si="18"/>
        <v>10761</v>
      </c>
    </row>
    <row r="447" spans="1:8" x14ac:dyDescent="0.25">
      <c r="A447" s="28">
        <v>45265</v>
      </c>
      <c r="B447">
        <v>100374</v>
      </c>
      <c r="C447" t="s">
        <v>362</v>
      </c>
      <c r="D447" s="28">
        <v>45265</v>
      </c>
      <c r="E447" s="55" t="s">
        <v>361</v>
      </c>
      <c r="F447" s="61">
        <v>21674.03</v>
      </c>
      <c r="G447">
        <f t="shared" si="20"/>
        <v>5418.5074999999997</v>
      </c>
      <c r="H447" s="61">
        <f t="shared" si="18"/>
        <v>16255.522499999999</v>
      </c>
    </row>
    <row r="448" spans="1:8" x14ac:dyDescent="0.25">
      <c r="A448" s="28">
        <v>45265</v>
      </c>
      <c r="B448">
        <v>100375</v>
      </c>
      <c r="C448" t="s">
        <v>363</v>
      </c>
      <c r="D448" s="28">
        <v>45265</v>
      </c>
      <c r="E448" s="55" t="s">
        <v>361</v>
      </c>
      <c r="F448" s="61">
        <v>26690</v>
      </c>
      <c r="G448">
        <f t="shared" si="20"/>
        <v>6672.5</v>
      </c>
      <c r="H448" s="61">
        <f t="shared" si="18"/>
        <v>20017.5</v>
      </c>
    </row>
    <row r="449" spans="1:8" x14ac:dyDescent="0.25">
      <c r="A449" s="28">
        <v>45265</v>
      </c>
      <c r="B449">
        <v>100376</v>
      </c>
      <c r="C449" t="s">
        <v>364</v>
      </c>
      <c r="D449" s="28">
        <v>45265</v>
      </c>
      <c r="E449" s="55" t="s">
        <v>361</v>
      </c>
      <c r="F449" s="61">
        <v>20281</v>
      </c>
      <c r="G449">
        <f t="shared" si="20"/>
        <v>5070.25</v>
      </c>
      <c r="H449" s="61">
        <f t="shared" si="18"/>
        <v>15210.75</v>
      </c>
    </row>
    <row r="450" spans="1:8" x14ac:dyDescent="0.25">
      <c r="A450" s="28">
        <v>45265</v>
      </c>
      <c r="B450">
        <v>100377</v>
      </c>
      <c r="C450" t="s">
        <v>365</v>
      </c>
      <c r="D450" s="28">
        <v>45265</v>
      </c>
      <c r="E450" s="55" t="s">
        <v>361</v>
      </c>
      <c r="F450" s="61">
        <v>16319.97</v>
      </c>
      <c r="G450">
        <f t="shared" si="20"/>
        <v>4079.9924999999998</v>
      </c>
      <c r="H450" s="61">
        <f t="shared" si="18"/>
        <v>12239.977499999999</v>
      </c>
    </row>
    <row r="451" spans="1:8" x14ac:dyDescent="0.25">
      <c r="A451" s="28">
        <v>45265</v>
      </c>
      <c r="B451">
        <v>100378</v>
      </c>
      <c r="C451" t="s">
        <v>366</v>
      </c>
      <c r="D451" s="28">
        <v>45265</v>
      </c>
      <c r="E451" s="55" t="s">
        <v>361</v>
      </c>
      <c r="F451" s="61">
        <v>10922.5</v>
      </c>
      <c r="G451">
        <f t="shared" si="20"/>
        <v>2730.625</v>
      </c>
      <c r="H451" s="61">
        <f t="shared" si="18"/>
        <v>8191.875</v>
      </c>
    </row>
    <row r="452" spans="1:8" x14ac:dyDescent="0.25">
      <c r="A452" s="28">
        <v>45265</v>
      </c>
      <c r="B452">
        <v>100379</v>
      </c>
      <c r="C452" t="s">
        <v>366</v>
      </c>
      <c r="D452" s="28">
        <v>45265</v>
      </c>
      <c r="E452" s="55" t="s">
        <v>361</v>
      </c>
      <c r="F452" s="61">
        <v>10922.5</v>
      </c>
      <c r="G452">
        <f t="shared" si="20"/>
        <v>2730.625</v>
      </c>
      <c r="H452" s="61">
        <f t="shared" si="18"/>
        <v>8191.875</v>
      </c>
    </row>
    <row r="453" spans="1:8" x14ac:dyDescent="0.25">
      <c r="A453" s="28">
        <v>45266</v>
      </c>
      <c r="B453">
        <v>100380</v>
      </c>
      <c r="C453" t="s">
        <v>367</v>
      </c>
      <c r="D453" s="28">
        <v>45266</v>
      </c>
      <c r="E453" s="55" t="s">
        <v>368</v>
      </c>
      <c r="F453" s="61">
        <v>11798</v>
      </c>
      <c r="G453">
        <f t="shared" si="20"/>
        <v>2949.5</v>
      </c>
      <c r="H453" s="61">
        <f t="shared" si="18"/>
        <v>8848.5</v>
      </c>
    </row>
    <row r="454" spans="1:8" x14ac:dyDescent="0.25">
      <c r="A454" s="28">
        <v>45266</v>
      </c>
      <c r="B454">
        <v>100381</v>
      </c>
      <c r="C454" t="s">
        <v>367</v>
      </c>
      <c r="D454" s="28">
        <v>45266</v>
      </c>
      <c r="E454" s="55" t="s">
        <v>368</v>
      </c>
      <c r="F454" s="61">
        <v>11798</v>
      </c>
      <c r="G454">
        <f t="shared" si="20"/>
        <v>2949.5</v>
      </c>
      <c r="H454" s="61">
        <f t="shared" si="18"/>
        <v>8848.5</v>
      </c>
    </row>
    <row r="455" spans="1:8" x14ac:dyDescent="0.25">
      <c r="A455" s="28">
        <v>45266</v>
      </c>
      <c r="B455">
        <v>100382</v>
      </c>
      <c r="C455" t="s">
        <v>369</v>
      </c>
      <c r="D455" s="28">
        <v>45266</v>
      </c>
      <c r="E455" s="55" t="s">
        <v>368</v>
      </c>
      <c r="F455" s="61">
        <v>21896</v>
      </c>
      <c r="G455">
        <f t="shared" si="20"/>
        <v>5474</v>
      </c>
      <c r="H455" s="61">
        <f t="shared" si="18"/>
        <v>16422</v>
      </c>
    </row>
    <row r="456" spans="1:8" x14ac:dyDescent="0.25">
      <c r="A456" s="28">
        <v>45266</v>
      </c>
      <c r="B456">
        <v>100383</v>
      </c>
      <c r="C456" t="s">
        <v>370</v>
      </c>
      <c r="D456" s="28">
        <v>45266</v>
      </c>
      <c r="E456" s="55" t="s">
        <v>368</v>
      </c>
      <c r="F456" s="61">
        <v>28534.5</v>
      </c>
      <c r="G456">
        <f t="shared" si="20"/>
        <v>7133.625</v>
      </c>
      <c r="H456" s="61">
        <f t="shared" si="18"/>
        <v>21400.875</v>
      </c>
    </row>
    <row r="457" spans="1:8" x14ac:dyDescent="0.25">
      <c r="A457" s="28">
        <v>45267</v>
      </c>
      <c r="B457">
        <v>100384</v>
      </c>
      <c r="C457" t="s">
        <v>371</v>
      </c>
      <c r="D457" s="28">
        <v>45267</v>
      </c>
      <c r="E457" s="55" t="s">
        <v>359</v>
      </c>
      <c r="F457" s="61">
        <v>32500</v>
      </c>
      <c r="G457">
        <f t="shared" si="20"/>
        <v>8125</v>
      </c>
      <c r="H457" s="61">
        <f t="shared" si="18"/>
        <v>24375</v>
      </c>
    </row>
    <row r="458" spans="1:8" x14ac:dyDescent="0.25">
      <c r="A458" s="28">
        <v>45268</v>
      </c>
      <c r="B458">
        <v>100385</v>
      </c>
      <c r="C458" t="s">
        <v>372</v>
      </c>
      <c r="D458" s="28">
        <v>45268</v>
      </c>
      <c r="E458" s="55" t="s">
        <v>373</v>
      </c>
      <c r="F458" s="61">
        <v>11800</v>
      </c>
      <c r="G458">
        <f t="shared" si="20"/>
        <v>2950</v>
      </c>
      <c r="H458" s="61">
        <f t="shared" si="18"/>
        <v>8850</v>
      </c>
    </row>
    <row r="459" spans="1:8" x14ac:dyDescent="0.25">
      <c r="A459" s="28">
        <v>45268</v>
      </c>
      <c r="B459">
        <v>100386</v>
      </c>
      <c r="C459" t="s">
        <v>372</v>
      </c>
      <c r="D459" s="28">
        <v>45268</v>
      </c>
      <c r="E459" s="55" t="s">
        <v>373</v>
      </c>
      <c r="F459" s="61">
        <v>11800</v>
      </c>
      <c r="G459">
        <f t="shared" si="20"/>
        <v>2950</v>
      </c>
      <c r="H459" s="61">
        <f t="shared" si="18"/>
        <v>8850</v>
      </c>
    </row>
    <row r="460" spans="1:8" x14ac:dyDescent="0.25">
      <c r="A460" s="28">
        <v>45268</v>
      </c>
      <c r="B460">
        <v>100387</v>
      </c>
      <c r="C460" t="s">
        <v>372</v>
      </c>
      <c r="D460" s="28">
        <v>45268</v>
      </c>
      <c r="E460" s="55" t="s">
        <v>373</v>
      </c>
      <c r="F460" s="61">
        <v>11800</v>
      </c>
      <c r="G460">
        <f t="shared" si="20"/>
        <v>2950</v>
      </c>
      <c r="H460" s="61">
        <f t="shared" ref="H460:H491" si="21">F460-G460</f>
        <v>8850</v>
      </c>
    </row>
    <row r="461" spans="1:8" x14ac:dyDescent="0.25">
      <c r="A461" s="28">
        <v>45268</v>
      </c>
      <c r="B461">
        <v>100388</v>
      </c>
      <c r="C461" t="s">
        <v>372</v>
      </c>
      <c r="D461" s="28">
        <v>45268</v>
      </c>
      <c r="E461" s="55" t="s">
        <v>373</v>
      </c>
      <c r="F461" s="61">
        <v>11800</v>
      </c>
      <c r="G461">
        <f t="shared" si="20"/>
        <v>2950</v>
      </c>
      <c r="H461" s="61">
        <f t="shared" si="21"/>
        <v>8850</v>
      </c>
    </row>
    <row r="462" spans="1:8" x14ac:dyDescent="0.25">
      <c r="A462" s="28">
        <v>45268</v>
      </c>
      <c r="B462">
        <v>100389</v>
      </c>
      <c r="C462" t="s">
        <v>374</v>
      </c>
      <c r="D462" s="28">
        <v>45268</v>
      </c>
      <c r="E462" s="55" t="s">
        <v>373</v>
      </c>
      <c r="F462" s="61">
        <v>17150</v>
      </c>
      <c r="G462">
        <f t="shared" si="20"/>
        <v>4287.5</v>
      </c>
      <c r="H462" s="61">
        <f t="shared" si="21"/>
        <v>12862.5</v>
      </c>
    </row>
    <row r="463" spans="1:8" x14ac:dyDescent="0.25">
      <c r="A463" s="28">
        <v>45268</v>
      </c>
      <c r="B463">
        <v>100390</v>
      </c>
      <c r="C463" t="s">
        <v>374</v>
      </c>
      <c r="D463" s="28">
        <v>45268</v>
      </c>
      <c r="E463" s="55" t="s">
        <v>373</v>
      </c>
      <c r="F463" s="61">
        <v>17150</v>
      </c>
      <c r="G463">
        <f t="shared" si="20"/>
        <v>4287.5</v>
      </c>
      <c r="H463" s="61">
        <f t="shared" si="21"/>
        <v>12862.5</v>
      </c>
    </row>
    <row r="464" spans="1:8" x14ac:dyDescent="0.25">
      <c r="A464" s="28">
        <v>45268</v>
      </c>
      <c r="B464">
        <v>100391</v>
      </c>
      <c r="C464" t="s">
        <v>374</v>
      </c>
      <c r="D464" s="28">
        <v>45268</v>
      </c>
      <c r="E464" s="55" t="s">
        <v>373</v>
      </c>
      <c r="F464" s="61">
        <v>17150</v>
      </c>
      <c r="G464">
        <f t="shared" si="20"/>
        <v>4287.5</v>
      </c>
      <c r="H464" s="61">
        <f t="shared" si="21"/>
        <v>12862.5</v>
      </c>
    </row>
    <row r="465" spans="1:8" x14ac:dyDescent="0.25">
      <c r="A465" s="28">
        <v>45268</v>
      </c>
      <c r="B465">
        <v>100392</v>
      </c>
      <c r="C465" t="s">
        <v>374</v>
      </c>
      <c r="D465" s="28">
        <v>45268</v>
      </c>
      <c r="E465" s="55" t="s">
        <v>373</v>
      </c>
      <c r="F465" s="61">
        <v>17150</v>
      </c>
      <c r="G465">
        <f t="shared" si="20"/>
        <v>4287.5</v>
      </c>
      <c r="H465" s="61">
        <f t="shared" si="21"/>
        <v>12862.5</v>
      </c>
    </row>
    <row r="466" spans="1:8" x14ac:dyDescent="0.25">
      <c r="A466" s="28">
        <v>45268</v>
      </c>
      <c r="B466">
        <v>100393</v>
      </c>
      <c r="C466" t="s">
        <v>374</v>
      </c>
      <c r="D466" s="28">
        <v>45268</v>
      </c>
      <c r="E466" s="55" t="s">
        <v>373</v>
      </c>
      <c r="F466" s="61">
        <v>17150</v>
      </c>
      <c r="G466">
        <f t="shared" si="20"/>
        <v>4287.5</v>
      </c>
      <c r="H466" s="61">
        <f t="shared" si="21"/>
        <v>12862.5</v>
      </c>
    </row>
    <row r="467" spans="1:8" x14ac:dyDescent="0.25">
      <c r="A467" s="28">
        <v>45268</v>
      </c>
      <c r="B467">
        <v>100394</v>
      </c>
      <c r="C467" t="s">
        <v>374</v>
      </c>
      <c r="D467" s="28">
        <v>45268</v>
      </c>
      <c r="E467" s="55" t="s">
        <v>373</v>
      </c>
      <c r="F467" s="61">
        <v>17150</v>
      </c>
      <c r="G467">
        <f t="shared" si="20"/>
        <v>4287.5</v>
      </c>
      <c r="H467" s="61">
        <f t="shared" si="21"/>
        <v>12862.5</v>
      </c>
    </row>
    <row r="468" spans="1:8" x14ac:dyDescent="0.25">
      <c r="A468" s="28">
        <v>45268</v>
      </c>
      <c r="B468">
        <v>100395</v>
      </c>
      <c r="C468" t="s">
        <v>375</v>
      </c>
      <c r="D468" s="28">
        <v>45268</v>
      </c>
      <c r="E468" s="55" t="s">
        <v>373</v>
      </c>
      <c r="F468" s="61">
        <v>38640</v>
      </c>
      <c r="G468">
        <f t="shared" si="20"/>
        <v>9660</v>
      </c>
      <c r="H468" s="61">
        <f t="shared" si="21"/>
        <v>28980</v>
      </c>
    </row>
    <row r="469" spans="1:8" x14ac:dyDescent="0.25">
      <c r="A469" s="28">
        <v>45268</v>
      </c>
      <c r="B469">
        <v>100396</v>
      </c>
      <c r="C469" t="s">
        <v>376</v>
      </c>
      <c r="D469" s="28">
        <v>45268</v>
      </c>
      <c r="E469" s="55" t="s">
        <v>373</v>
      </c>
      <c r="F469" s="61">
        <v>14700</v>
      </c>
      <c r="G469">
        <f t="shared" si="20"/>
        <v>3675</v>
      </c>
      <c r="H469" s="61">
        <f t="shared" si="21"/>
        <v>11025</v>
      </c>
    </row>
    <row r="470" spans="1:8" x14ac:dyDescent="0.25">
      <c r="A470" s="28">
        <v>45268</v>
      </c>
      <c r="B470">
        <v>100397</v>
      </c>
      <c r="C470" t="s">
        <v>377</v>
      </c>
      <c r="D470" s="28">
        <v>45268</v>
      </c>
      <c r="E470" s="55" t="s">
        <v>373</v>
      </c>
      <c r="F470" s="61">
        <v>8500</v>
      </c>
      <c r="G470">
        <f t="shared" si="20"/>
        <v>2125</v>
      </c>
      <c r="H470" s="61">
        <f t="shared" si="21"/>
        <v>6375</v>
      </c>
    </row>
    <row r="471" spans="1:8" x14ac:dyDescent="0.25">
      <c r="A471" s="28">
        <v>45268</v>
      </c>
      <c r="B471">
        <v>100398</v>
      </c>
      <c r="C471" t="s">
        <v>377</v>
      </c>
      <c r="D471" s="28">
        <v>45268</v>
      </c>
      <c r="E471" s="55" t="s">
        <v>373</v>
      </c>
      <c r="F471" s="61">
        <v>8500</v>
      </c>
      <c r="G471">
        <f t="shared" si="20"/>
        <v>2125</v>
      </c>
      <c r="H471" s="61">
        <f t="shared" si="21"/>
        <v>6375</v>
      </c>
    </row>
    <row r="472" spans="1:8" x14ac:dyDescent="0.25">
      <c r="A472" s="28">
        <v>45268</v>
      </c>
      <c r="B472">
        <v>100399</v>
      </c>
      <c r="C472" t="s">
        <v>377</v>
      </c>
      <c r="D472" s="28">
        <v>45268</v>
      </c>
      <c r="E472" s="55" t="s">
        <v>373</v>
      </c>
      <c r="F472" s="61">
        <v>8500</v>
      </c>
      <c r="G472">
        <f t="shared" si="20"/>
        <v>2125</v>
      </c>
      <c r="H472" s="61">
        <f t="shared" si="21"/>
        <v>6375</v>
      </c>
    </row>
    <row r="473" spans="1:8" x14ac:dyDescent="0.25">
      <c r="A473" s="28">
        <v>45268</v>
      </c>
      <c r="B473">
        <v>100400</v>
      </c>
      <c r="C473" t="s">
        <v>377</v>
      </c>
      <c r="D473" s="28">
        <v>45268</v>
      </c>
      <c r="E473" s="55" t="s">
        <v>373</v>
      </c>
      <c r="F473" s="61">
        <v>8500</v>
      </c>
      <c r="G473">
        <f t="shared" si="20"/>
        <v>2125</v>
      </c>
      <c r="H473" s="61">
        <f t="shared" si="21"/>
        <v>6375</v>
      </c>
    </row>
    <row r="474" spans="1:8" x14ac:dyDescent="0.25">
      <c r="A474" s="28">
        <v>45268</v>
      </c>
      <c r="B474">
        <v>100401</v>
      </c>
      <c r="C474" t="s">
        <v>378</v>
      </c>
      <c r="D474" s="28">
        <v>45268</v>
      </c>
      <c r="E474" s="55" t="s">
        <v>379</v>
      </c>
      <c r="F474" s="61">
        <v>50788.5</v>
      </c>
      <c r="G474">
        <f t="shared" si="20"/>
        <v>12697.125</v>
      </c>
      <c r="H474" s="61">
        <f t="shared" si="21"/>
        <v>38091.375</v>
      </c>
    </row>
    <row r="475" spans="1:8" x14ac:dyDescent="0.25">
      <c r="A475" s="28">
        <v>45268</v>
      </c>
      <c r="B475">
        <v>100402</v>
      </c>
      <c r="C475" t="s">
        <v>378</v>
      </c>
      <c r="D475" s="28">
        <v>45268</v>
      </c>
      <c r="E475" s="55" t="s">
        <v>379</v>
      </c>
      <c r="F475" s="61">
        <v>50788.5</v>
      </c>
      <c r="G475">
        <f t="shared" si="20"/>
        <v>12697.125</v>
      </c>
      <c r="H475" s="61">
        <f t="shared" si="21"/>
        <v>38091.375</v>
      </c>
    </row>
    <row r="476" spans="1:8" x14ac:dyDescent="0.25">
      <c r="A476" s="28">
        <v>45268</v>
      </c>
      <c r="B476">
        <v>100403</v>
      </c>
      <c r="C476" t="s">
        <v>378</v>
      </c>
      <c r="D476" s="28">
        <v>45268</v>
      </c>
      <c r="E476" s="55" t="s">
        <v>379</v>
      </c>
      <c r="F476" s="61">
        <v>50788.5</v>
      </c>
      <c r="G476">
        <f t="shared" ref="G476:G507" si="22">F476*25%</f>
        <v>12697.125</v>
      </c>
      <c r="H476" s="61">
        <f t="shared" si="21"/>
        <v>38091.375</v>
      </c>
    </row>
    <row r="477" spans="1:8" x14ac:dyDescent="0.25">
      <c r="A477" s="28">
        <v>45268</v>
      </c>
      <c r="B477">
        <v>100404</v>
      </c>
      <c r="C477" t="s">
        <v>378</v>
      </c>
      <c r="D477" s="28">
        <v>45268</v>
      </c>
      <c r="E477" s="55" t="s">
        <v>379</v>
      </c>
      <c r="F477" s="61">
        <v>50788.5</v>
      </c>
      <c r="G477">
        <f t="shared" si="22"/>
        <v>12697.125</v>
      </c>
      <c r="H477" s="61">
        <f t="shared" si="21"/>
        <v>38091.375</v>
      </c>
    </row>
    <row r="478" spans="1:8" x14ac:dyDescent="0.25">
      <c r="A478" s="28">
        <v>45268</v>
      </c>
      <c r="B478">
        <v>100405</v>
      </c>
      <c r="C478" t="s">
        <v>378</v>
      </c>
      <c r="D478" s="28">
        <v>45268</v>
      </c>
      <c r="E478" s="55" t="s">
        <v>379</v>
      </c>
      <c r="F478" s="61">
        <v>50788.5</v>
      </c>
      <c r="G478">
        <f t="shared" si="22"/>
        <v>12697.125</v>
      </c>
      <c r="H478" s="61">
        <f t="shared" si="21"/>
        <v>38091.375</v>
      </c>
    </row>
    <row r="479" spans="1:8" x14ac:dyDescent="0.25">
      <c r="A479" s="28">
        <v>45268</v>
      </c>
      <c r="B479">
        <v>100406</v>
      </c>
      <c r="C479" t="s">
        <v>378</v>
      </c>
      <c r="D479" s="28">
        <v>45268</v>
      </c>
      <c r="E479" s="55" t="s">
        <v>379</v>
      </c>
      <c r="F479" s="61">
        <v>50788.5</v>
      </c>
      <c r="G479">
        <f t="shared" si="22"/>
        <v>12697.125</v>
      </c>
      <c r="H479" s="61">
        <f t="shared" si="21"/>
        <v>38091.375</v>
      </c>
    </row>
    <row r="480" spans="1:8" x14ac:dyDescent="0.25">
      <c r="A480" s="28">
        <v>45268</v>
      </c>
      <c r="B480">
        <v>100407</v>
      </c>
      <c r="C480" t="s">
        <v>378</v>
      </c>
      <c r="D480" s="28">
        <v>45268</v>
      </c>
      <c r="E480" s="55" t="s">
        <v>379</v>
      </c>
      <c r="F480" s="61">
        <v>50788.5</v>
      </c>
      <c r="G480">
        <f t="shared" si="22"/>
        <v>12697.125</v>
      </c>
      <c r="H480" s="61">
        <f t="shared" si="21"/>
        <v>38091.375</v>
      </c>
    </row>
    <row r="481" spans="1:8" x14ac:dyDescent="0.25">
      <c r="A481" s="28">
        <v>45268</v>
      </c>
      <c r="B481">
        <v>100408</v>
      </c>
      <c r="C481" t="s">
        <v>378</v>
      </c>
      <c r="D481" s="28">
        <v>45268</v>
      </c>
      <c r="E481" s="55" t="s">
        <v>379</v>
      </c>
      <c r="F481" s="61">
        <v>50788.5</v>
      </c>
      <c r="G481">
        <f t="shared" si="22"/>
        <v>12697.125</v>
      </c>
      <c r="H481" s="61">
        <f t="shared" si="21"/>
        <v>38091.375</v>
      </c>
    </row>
    <row r="482" spans="1:8" x14ac:dyDescent="0.25">
      <c r="A482" s="28">
        <v>45268</v>
      </c>
      <c r="B482">
        <v>100409</v>
      </c>
      <c r="C482" t="s">
        <v>378</v>
      </c>
      <c r="D482" s="28">
        <v>45268</v>
      </c>
      <c r="E482" s="55" t="s">
        <v>379</v>
      </c>
      <c r="F482" s="61">
        <v>50788.5</v>
      </c>
      <c r="G482">
        <f t="shared" si="22"/>
        <v>12697.125</v>
      </c>
      <c r="H482" s="61">
        <f t="shared" si="21"/>
        <v>38091.375</v>
      </c>
    </row>
    <row r="483" spans="1:8" x14ac:dyDescent="0.25">
      <c r="A483" s="28">
        <v>45268</v>
      </c>
      <c r="B483">
        <v>100410</v>
      </c>
      <c r="C483" t="s">
        <v>378</v>
      </c>
      <c r="D483" s="28">
        <v>45268</v>
      </c>
      <c r="E483" s="55" t="s">
        <v>379</v>
      </c>
      <c r="F483" s="61">
        <v>50788.5</v>
      </c>
      <c r="G483">
        <f t="shared" si="22"/>
        <v>12697.125</v>
      </c>
      <c r="H483" s="61">
        <f t="shared" si="21"/>
        <v>38091.375</v>
      </c>
    </row>
    <row r="484" spans="1:8" x14ac:dyDescent="0.25">
      <c r="A484" s="28">
        <v>45268</v>
      </c>
      <c r="B484">
        <v>100411</v>
      </c>
      <c r="C484" t="s">
        <v>378</v>
      </c>
      <c r="D484" s="28">
        <v>45268</v>
      </c>
      <c r="E484" s="55" t="s">
        <v>379</v>
      </c>
      <c r="F484" s="61">
        <v>50788.5</v>
      </c>
      <c r="G484">
        <f t="shared" si="22"/>
        <v>12697.125</v>
      </c>
      <c r="H484" s="61">
        <f t="shared" si="21"/>
        <v>38091.375</v>
      </c>
    </row>
    <row r="485" spans="1:8" x14ac:dyDescent="0.25">
      <c r="A485" s="28">
        <v>45268</v>
      </c>
      <c r="B485">
        <v>100412</v>
      </c>
      <c r="C485" t="s">
        <v>378</v>
      </c>
      <c r="D485" s="28">
        <v>45268</v>
      </c>
      <c r="E485" s="55" t="s">
        <v>379</v>
      </c>
      <c r="F485" s="61">
        <v>50788.5</v>
      </c>
      <c r="G485">
        <f t="shared" si="22"/>
        <v>12697.125</v>
      </c>
      <c r="H485" s="61">
        <f t="shared" si="21"/>
        <v>38091.375</v>
      </c>
    </row>
    <row r="486" spans="1:8" x14ac:dyDescent="0.25">
      <c r="A486" s="28">
        <v>45268</v>
      </c>
      <c r="B486">
        <v>100413</v>
      </c>
      <c r="C486" t="s">
        <v>378</v>
      </c>
      <c r="D486" s="28">
        <v>45268</v>
      </c>
      <c r="E486" s="55" t="s">
        <v>379</v>
      </c>
      <c r="F486" s="61">
        <v>50788.5</v>
      </c>
      <c r="G486">
        <f t="shared" si="22"/>
        <v>12697.125</v>
      </c>
      <c r="H486" s="61">
        <f t="shared" si="21"/>
        <v>38091.375</v>
      </c>
    </row>
    <row r="487" spans="1:8" x14ac:dyDescent="0.25">
      <c r="A487" s="28">
        <v>45268</v>
      </c>
      <c r="B487">
        <v>100414</v>
      </c>
      <c r="C487" t="s">
        <v>378</v>
      </c>
      <c r="D487" s="28">
        <v>45268</v>
      </c>
      <c r="E487" s="55" t="s">
        <v>379</v>
      </c>
      <c r="F487" s="61">
        <v>50788.5</v>
      </c>
      <c r="G487">
        <f t="shared" si="22"/>
        <v>12697.125</v>
      </c>
      <c r="H487" s="61">
        <f t="shared" si="21"/>
        <v>38091.375</v>
      </c>
    </row>
    <row r="488" spans="1:8" x14ac:dyDescent="0.25">
      <c r="A488" s="28">
        <v>45268</v>
      </c>
      <c r="B488">
        <v>100415</v>
      </c>
      <c r="C488" t="s">
        <v>378</v>
      </c>
      <c r="D488" s="28">
        <v>45268</v>
      </c>
      <c r="E488" s="55" t="s">
        <v>379</v>
      </c>
      <c r="F488" s="61">
        <v>50788.5</v>
      </c>
      <c r="G488">
        <f t="shared" si="22"/>
        <v>12697.125</v>
      </c>
      <c r="H488" s="61">
        <f t="shared" si="21"/>
        <v>38091.375</v>
      </c>
    </row>
    <row r="489" spans="1:8" x14ac:dyDescent="0.25">
      <c r="A489" s="28">
        <v>45268</v>
      </c>
      <c r="B489">
        <v>100416</v>
      </c>
      <c r="C489" t="s">
        <v>378</v>
      </c>
      <c r="D489" s="28">
        <v>45268</v>
      </c>
      <c r="E489" s="55" t="s">
        <v>379</v>
      </c>
      <c r="F489" s="61">
        <v>50788.5</v>
      </c>
      <c r="G489">
        <f t="shared" si="22"/>
        <v>12697.125</v>
      </c>
      <c r="H489" s="61">
        <f t="shared" si="21"/>
        <v>38091.375</v>
      </c>
    </row>
    <row r="490" spans="1:8" x14ac:dyDescent="0.25">
      <c r="A490" s="28">
        <v>45268</v>
      </c>
      <c r="B490">
        <v>100417</v>
      </c>
      <c r="C490" t="s">
        <v>378</v>
      </c>
      <c r="D490" s="28">
        <v>45268</v>
      </c>
      <c r="E490" s="55" t="s">
        <v>379</v>
      </c>
      <c r="F490" s="60">
        <v>50788.5</v>
      </c>
      <c r="G490">
        <f t="shared" si="22"/>
        <v>12697.125</v>
      </c>
      <c r="H490" s="61">
        <f t="shared" si="21"/>
        <v>38091.375</v>
      </c>
    </row>
    <row r="491" spans="1:8" x14ac:dyDescent="0.25">
      <c r="A491" s="28">
        <v>45268</v>
      </c>
      <c r="B491">
        <v>100418</v>
      </c>
      <c r="C491" t="s">
        <v>378</v>
      </c>
      <c r="D491" s="28">
        <v>45268</v>
      </c>
      <c r="E491" s="55" t="s">
        <v>379</v>
      </c>
      <c r="F491" s="61">
        <v>50788.5</v>
      </c>
      <c r="G491">
        <f t="shared" si="22"/>
        <v>12697.125</v>
      </c>
      <c r="H491" s="61">
        <f t="shared" si="21"/>
        <v>38091.375</v>
      </c>
    </row>
    <row r="492" spans="1:8" x14ac:dyDescent="0.25">
      <c r="A492" s="28">
        <v>45272</v>
      </c>
      <c r="B492">
        <v>100419</v>
      </c>
      <c r="C492" t="s">
        <v>380</v>
      </c>
      <c r="D492" s="28">
        <v>45268</v>
      </c>
      <c r="E492" s="55" t="s">
        <v>382</v>
      </c>
      <c r="F492" s="61">
        <v>18071</v>
      </c>
      <c r="G492">
        <f t="shared" si="22"/>
        <v>4517.75</v>
      </c>
      <c r="H492" s="61">
        <f t="shared" ref="H492:H514" si="23">F492-G492</f>
        <v>13553.25</v>
      </c>
    </row>
    <row r="493" spans="1:8" x14ac:dyDescent="0.25">
      <c r="A493" s="28">
        <v>45272</v>
      </c>
      <c r="B493">
        <v>100420</v>
      </c>
      <c r="C493" t="s">
        <v>381</v>
      </c>
      <c r="D493" s="28">
        <v>45268</v>
      </c>
      <c r="E493" s="55" t="s">
        <v>353</v>
      </c>
      <c r="F493" s="61">
        <v>24082.03</v>
      </c>
      <c r="G493">
        <f t="shared" si="22"/>
        <v>6020.5074999999997</v>
      </c>
      <c r="H493" s="61">
        <f t="shared" si="23"/>
        <v>18061.522499999999</v>
      </c>
    </row>
    <row r="494" spans="1:8" x14ac:dyDescent="0.25">
      <c r="A494" s="28">
        <v>45272</v>
      </c>
      <c r="B494">
        <v>100421</v>
      </c>
      <c r="C494" t="s">
        <v>381</v>
      </c>
      <c r="D494" s="28">
        <v>45268</v>
      </c>
      <c r="E494" s="55" t="s">
        <v>353</v>
      </c>
      <c r="F494" s="61">
        <v>24082.03</v>
      </c>
      <c r="G494">
        <f t="shared" si="22"/>
        <v>6020.5074999999997</v>
      </c>
      <c r="H494" s="61">
        <f t="shared" si="23"/>
        <v>18061.522499999999</v>
      </c>
    </row>
    <row r="495" spans="1:8" x14ac:dyDescent="0.25">
      <c r="A495" s="28">
        <v>45272</v>
      </c>
      <c r="B495">
        <v>100422</v>
      </c>
      <c r="C495" t="s">
        <v>381</v>
      </c>
      <c r="D495" s="28">
        <v>45268</v>
      </c>
      <c r="E495" s="55" t="s">
        <v>353</v>
      </c>
      <c r="F495" s="61">
        <v>24082.03</v>
      </c>
      <c r="G495">
        <f t="shared" si="22"/>
        <v>6020.5074999999997</v>
      </c>
      <c r="H495" s="61">
        <f t="shared" si="23"/>
        <v>18061.522499999999</v>
      </c>
    </row>
    <row r="496" spans="1:8" x14ac:dyDescent="0.25">
      <c r="A496" s="28">
        <v>45272</v>
      </c>
      <c r="B496">
        <v>100423</v>
      </c>
      <c r="C496" t="s">
        <v>381</v>
      </c>
      <c r="D496" s="28">
        <v>45268</v>
      </c>
      <c r="E496" s="55" t="s">
        <v>353</v>
      </c>
      <c r="F496" s="61">
        <v>24082.03</v>
      </c>
      <c r="G496">
        <f t="shared" si="22"/>
        <v>6020.5074999999997</v>
      </c>
      <c r="H496" s="61">
        <f t="shared" si="23"/>
        <v>18061.522499999999</v>
      </c>
    </row>
    <row r="497" spans="1:8" x14ac:dyDescent="0.25">
      <c r="A497" s="28">
        <v>45272</v>
      </c>
      <c r="B497">
        <v>100424</v>
      </c>
      <c r="C497" t="s">
        <v>383</v>
      </c>
      <c r="D497" s="28">
        <v>45268</v>
      </c>
      <c r="E497" s="55" t="s">
        <v>359</v>
      </c>
      <c r="F497" s="61">
        <v>21866.85</v>
      </c>
      <c r="G497">
        <f t="shared" si="22"/>
        <v>5466.7124999999996</v>
      </c>
      <c r="H497" s="61">
        <f t="shared" si="23"/>
        <v>16400.137499999997</v>
      </c>
    </row>
    <row r="498" spans="1:8" x14ac:dyDescent="0.25">
      <c r="A498" s="28">
        <v>45273</v>
      </c>
      <c r="B498">
        <v>100425</v>
      </c>
      <c r="C498" t="s">
        <v>384</v>
      </c>
      <c r="D498" s="28">
        <v>45273</v>
      </c>
      <c r="E498" s="55" t="s">
        <v>385</v>
      </c>
      <c r="F498" s="61">
        <v>58772.93</v>
      </c>
      <c r="G498">
        <f t="shared" si="22"/>
        <v>14693.2325</v>
      </c>
      <c r="H498" s="61">
        <f t="shared" si="23"/>
        <v>44079.697500000002</v>
      </c>
    </row>
    <row r="499" spans="1:8" x14ac:dyDescent="0.25">
      <c r="A499" s="28">
        <v>45274</v>
      </c>
      <c r="B499">
        <v>100426</v>
      </c>
      <c r="C499" t="s">
        <v>386</v>
      </c>
      <c r="D499" s="28">
        <v>45274</v>
      </c>
      <c r="E499" s="55" t="s">
        <v>19</v>
      </c>
      <c r="F499" s="61">
        <v>385000</v>
      </c>
      <c r="G499">
        <f t="shared" si="22"/>
        <v>96250</v>
      </c>
      <c r="H499" s="61">
        <f t="shared" si="23"/>
        <v>288750</v>
      </c>
    </row>
    <row r="500" spans="1:8" x14ac:dyDescent="0.25">
      <c r="A500" s="28">
        <v>45275</v>
      </c>
      <c r="B500">
        <v>100427</v>
      </c>
      <c r="C500" t="s">
        <v>387</v>
      </c>
      <c r="D500" s="28">
        <v>45275</v>
      </c>
      <c r="E500" s="55" t="s">
        <v>355</v>
      </c>
      <c r="F500" s="61">
        <v>201620</v>
      </c>
      <c r="G500">
        <f t="shared" si="22"/>
        <v>50405</v>
      </c>
      <c r="H500" s="61">
        <f t="shared" si="23"/>
        <v>151215</v>
      </c>
    </row>
    <row r="501" spans="1:8" x14ac:dyDescent="0.25">
      <c r="A501" s="28">
        <v>45275</v>
      </c>
      <c r="B501">
        <v>100428</v>
      </c>
      <c r="C501" t="s">
        <v>388</v>
      </c>
      <c r="D501" s="28">
        <v>45275</v>
      </c>
      <c r="E501" s="55" t="s">
        <v>355</v>
      </c>
      <c r="F501" s="61">
        <v>290700</v>
      </c>
      <c r="G501">
        <f t="shared" si="22"/>
        <v>72675</v>
      </c>
      <c r="H501" s="61">
        <f t="shared" si="23"/>
        <v>218025</v>
      </c>
    </row>
    <row r="502" spans="1:8" x14ac:dyDescent="0.25">
      <c r="A502" s="28">
        <v>45275</v>
      </c>
      <c r="B502">
        <v>100429</v>
      </c>
      <c r="C502" t="s">
        <v>389</v>
      </c>
      <c r="D502" s="28">
        <v>45275</v>
      </c>
      <c r="E502" s="55" t="s">
        <v>355</v>
      </c>
      <c r="F502" s="61">
        <v>95030</v>
      </c>
      <c r="G502">
        <f t="shared" si="22"/>
        <v>23757.5</v>
      </c>
      <c r="H502" s="61">
        <f t="shared" si="23"/>
        <v>71272.5</v>
      </c>
    </row>
    <row r="503" spans="1:8" x14ac:dyDescent="0.25">
      <c r="A503" s="28">
        <v>45275</v>
      </c>
      <c r="B503">
        <v>100430</v>
      </c>
      <c r="C503" t="s">
        <v>390</v>
      </c>
      <c r="D503" s="28">
        <v>45275</v>
      </c>
      <c r="E503" s="55" t="s">
        <v>391</v>
      </c>
      <c r="F503" s="61">
        <v>36000</v>
      </c>
      <c r="G503">
        <f t="shared" si="22"/>
        <v>9000</v>
      </c>
      <c r="H503" s="61">
        <f t="shared" si="23"/>
        <v>27000</v>
      </c>
    </row>
    <row r="504" spans="1:8" x14ac:dyDescent="0.25">
      <c r="A504" s="28">
        <v>45275</v>
      </c>
      <c r="B504">
        <v>100431</v>
      </c>
      <c r="C504" t="s">
        <v>390</v>
      </c>
      <c r="D504" s="28">
        <v>45275</v>
      </c>
      <c r="E504" s="55" t="s">
        <v>391</v>
      </c>
      <c r="F504" s="61">
        <v>36000</v>
      </c>
      <c r="G504">
        <f t="shared" si="22"/>
        <v>9000</v>
      </c>
      <c r="H504" s="61">
        <f t="shared" si="23"/>
        <v>27000</v>
      </c>
    </row>
    <row r="505" spans="1:8" x14ac:dyDescent="0.25">
      <c r="A505" s="28">
        <v>45275</v>
      </c>
      <c r="B505">
        <v>100432</v>
      </c>
      <c r="C505" t="s">
        <v>390</v>
      </c>
      <c r="D505" s="28">
        <v>45275</v>
      </c>
      <c r="E505" s="55" t="s">
        <v>391</v>
      </c>
      <c r="F505" s="61">
        <v>36000</v>
      </c>
      <c r="G505">
        <f t="shared" si="22"/>
        <v>9000</v>
      </c>
      <c r="H505" s="61">
        <f t="shared" si="23"/>
        <v>27000</v>
      </c>
    </row>
    <row r="506" spans="1:8" x14ac:dyDescent="0.25">
      <c r="A506" s="28">
        <v>45275</v>
      </c>
      <c r="B506">
        <v>100433</v>
      </c>
      <c r="C506" t="s">
        <v>390</v>
      </c>
      <c r="D506" s="28">
        <v>45275</v>
      </c>
      <c r="E506" s="55" t="s">
        <v>391</v>
      </c>
      <c r="F506" s="61">
        <v>36000</v>
      </c>
      <c r="G506">
        <f t="shared" si="22"/>
        <v>9000</v>
      </c>
      <c r="H506" s="61">
        <f t="shared" si="23"/>
        <v>27000</v>
      </c>
    </row>
    <row r="507" spans="1:8" x14ac:dyDescent="0.25">
      <c r="A507" s="28">
        <v>45279</v>
      </c>
      <c r="B507">
        <v>100434</v>
      </c>
      <c r="C507" t="s">
        <v>392</v>
      </c>
      <c r="D507" s="28">
        <v>45275</v>
      </c>
      <c r="E507" s="55" t="s">
        <v>359</v>
      </c>
      <c r="F507" s="61">
        <v>6000</v>
      </c>
      <c r="G507">
        <f t="shared" si="22"/>
        <v>1500</v>
      </c>
      <c r="H507" s="61">
        <f t="shared" si="23"/>
        <v>4500</v>
      </c>
    </row>
    <row r="508" spans="1:8" x14ac:dyDescent="0.25">
      <c r="A508" s="28">
        <v>45279</v>
      </c>
      <c r="B508">
        <v>100435</v>
      </c>
      <c r="C508" t="s">
        <v>392</v>
      </c>
      <c r="D508" s="28">
        <v>45279</v>
      </c>
      <c r="E508" s="55" t="s">
        <v>359</v>
      </c>
      <c r="F508" s="61">
        <v>6000</v>
      </c>
      <c r="G508">
        <f t="shared" ref="G508:G514" si="24">F508*25%</f>
        <v>1500</v>
      </c>
      <c r="H508" s="61">
        <f t="shared" si="23"/>
        <v>4500</v>
      </c>
    </row>
    <row r="509" spans="1:8" x14ac:dyDescent="0.25">
      <c r="A509" s="28">
        <v>45279</v>
      </c>
      <c r="B509">
        <v>100437</v>
      </c>
      <c r="C509" t="s">
        <v>392</v>
      </c>
      <c r="D509" s="28">
        <v>45279</v>
      </c>
      <c r="E509" s="55" t="s">
        <v>359</v>
      </c>
      <c r="F509" s="61">
        <v>6000</v>
      </c>
      <c r="G509">
        <f t="shared" si="24"/>
        <v>1500</v>
      </c>
      <c r="H509" s="61">
        <f t="shared" si="23"/>
        <v>4500</v>
      </c>
    </row>
    <row r="510" spans="1:8" x14ac:dyDescent="0.25">
      <c r="A510" s="28">
        <v>45279</v>
      </c>
      <c r="B510">
        <v>100438</v>
      </c>
      <c r="C510" t="s">
        <v>392</v>
      </c>
      <c r="D510" s="28">
        <v>45279</v>
      </c>
      <c r="E510" s="55" t="s">
        <v>359</v>
      </c>
      <c r="F510" s="61">
        <v>6000</v>
      </c>
      <c r="G510">
        <f t="shared" si="24"/>
        <v>1500</v>
      </c>
      <c r="H510" s="61">
        <f t="shared" si="23"/>
        <v>4500</v>
      </c>
    </row>
    <row r="511" spans="1:8" x14ac:dyDescent="0.25">
      <c r="A511" s="28">
        <v>45279</v>
      </c>
      <c r="B511">
        <v>100439</v>
      </c>
      <c r="C511" t="s">
        <v>392</v>
      </c>
      <c r="D511" s="28">
        <v>45279</v>
      </c>
      <c r="E511" s="55" t="s">
        <v>359</v>
      </c>
      <c r="F511" s="61">
        <v>6000</v>
      </c>
      <c r="G511">
        <f t="shared" si="24"/>
        <v>1500</v>
      </c>
      <c r="H511" s="61">
        <f t="shared" si="23"/>
        <v>4500</v>
      </c>
    </row>
    <row r="512" spans="1:8" x14ac:dyDescent="0.25">
      <c r="A512" s="28">
        <v>45279</v>
      </c>
      <c r="B512">
        <v>100440</v>
      </c>
      <c r="C512" t="s">
        <v>392</v>
      </c>
      <c r="D512" s="28">
        <v>45279</v>
      </c>
      <c r="E512" s="55" t="s">
        <v>359</v>
      </c>
      <c r="F512" s="61">
        <v>6000</v>
      </c>
      <c r="G512">
        <f t="shared" si="24"/>
        <v>1500</v>
      </c>
      <c r="H512" s="61">
        <f t="shared" si="23"/>
        <v>4500</v>
      </c>
    </row>
    <row r="513" spans="1:8" x14ac:dyDescent="0.25">
      <c r="A513" s="28">
        <v>45279</v>
      </c>
      <c r="B513">
        <v>100441</v>
      </c>
      <c r="C513" t="s">
        <v>392</v>
      </c>
      <c r="D513" s="28">
        <v>45279</v>
      </c>
      <c r="E513" s="55" t="s">
        <v>359</v>
      </c>
      <c r="F513" s="61">
        <v>6000</v>
      </c>
      <c r="G513">
        <f t="shared" si="24"/>
        <v>1500</v>
      </c>
      <c r="H513" s="61">
        <f t="shared" si="23"/>
        <v>4500</v>
      </c>
    </row>
    <row r="514" spans="1:8" x14ac:dyDescent="0.25">
      <c r="A514" s="28">
        <v>45288</v>
      </c>
      <c r="B514">
        <v>100442</v>
      </c>
      <c r="C514" t="s">
        <v>393</v>
      </c>
      <c r="D514" s="28">
        <v>45279</v>
      </c>
      <c r="E514" s="55" t="s">
        <v>19</v>
      </c>
      <c r="F514" s="61">
        <v>73450</v>
      </c>
      <c r="G514">
        <f t="shared" si="24"/>
        <v>18362.5</v>
      </c>
      <c r="H514" s="61">
        <f t="shared" si="23"/>
        <v>55087.5</v>
      </c>
    </row>
    <row r="515" spans="1:8" x14ac:dyDescent="0.25">
      <c r="A515" s="28"/>
      <c r="D515" s="28"/>
      <c r="H515" s="61"/>
    </row>
    <row r="516" spans="1:8" x14ac:dyDescent="0.25">
      <c r="A516" s="28"/>
      <c r="D516" s="28"/>
    </row>
    <row r="517" spans="1:8" x14ac:dyDescent="0.25">
      <c r="A517" s="28"/>
      <c r="D517" s="28"/>
    </row>
    <row r="518" spans="1:8" x14ac:dyDescent="0.25">
      <c r="A518" s="28"/>
      <c r="D518" s="28"/>
    </row>
    <row r="519" spans="1:8" ht="18.75" x14ac:dyDescent="0.25">
      <c r="A519" s="28"/>
      <c r="D519" s="28"/>
      <c r="E519" s="62" t="s">
        <v>437</v>
      </c>
      <c r="F519" s="63">
        <f>SUM(F429:F518)</f>
        <v>3142778.2199999997</v>
      </c>
      <c r="G519" s="64">
        <f>SUM(G433:G518)</f>
        <v>768272.30499999993</v>
      </c>
      <c r="H519" s="63">
        <f>SUM(H433:H518)</f>
        <v>2304816.915</v>
      </c>
    </row>
    <row r="520" spans="1:8" x14ac:dyDescent="0.25">
      <c r="D520" s="28"/>
    </row>
    <row r="521" spans="1:8" x14ac:dyDescent="0.25">
      <c r="D521" s="28"/>
    </row>
    <row r="523" spans="1:8" x14ac:dyDescent="0.25">
      <c r="C523" s="44" t="s">
        <v>440</v>
      </c>
    </row>
    <row r="524" spans="1:8" x14ac:dyDescent="0.25">
      <c r="C524" s="44" t="s">
        <v>441</v>
      </c>
    </row>
    <row r="525" spans="1:8" x14ac:dyDescent="0.25">
      <c r="C525" s="44" t="s">
        <v>442</v>
      </c>
    </row>
  </sheetData>
  <mergeCells count="8">
    <mergeCell ref="A147:H147"/>
    <mergeCell ref="A343:H343"/>
    <mergeCell ref="A426:H426"/>
    <mergeCell ref="A1:H4"/>
    <mergeCell ref="C6:H6"/>
    <mergeCell ref="C8:H8"/>
    <mergeCell ref="A56:H56"/>
    <mergeCell ref="A85:H85"/>
  </mergeCells>
  <pageMargins left="0.42" right="0.51" top="0.88" bottom="0.74803149606299213" header="0.43" footer="0.31496062992125984"/>
  <pageSetup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enero-junio</vt:lpstr>
      <vt:lpstr>JULIO-NOVIEMBRE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ariana guerrero</dc:creator>
  <cp:lastModifiedBy>Yokasta Baez Ramirez</cp:lastModifiedBy>
  <cp:lastPrinted>2024-01-09T17:19:37Z</cp:lastPrinted>
  <dcterms:created xsi:type="dcterms:W3CDTF">2023-07-07T14:15:11Z</dcterms:created>
  <dcterms:modified xsi:type="dcterms:W3CDTF">2024-01-09T18:38:26Z</dcterms:modified>
</cp:coreProperties>
</file>